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nd Group FTP\Dropbox\CRE Financial Models\Website Tutorials\Convert Monthly to Annual Cash Flows\"/>
    </mc:Choice>
  </mc:AlternateContent>
  <bookViews>
    <workbookView xWindow="0" yWindow="0" windowWidth="28800" windowHeight="12150"/>
  </bookViews>
  <sheets>
    <sheet name="Annual Cash Flow - OFFSET" sheetId="3" r:id="rId1"/>
    <sheet name="Annual Cash Flow - SUMIF" sheetId="2" r:id="rId2"/>
    <sheet name="Monthly Cash Flow" sheetId="1" r:id="rId3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C8" i="3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C8" i="2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E6" i="2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D6" i="2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</calcChain>
</file>

<file path=xl/sharedStrings.xml><?xml version="1.0" encoding="utf-8"?>
<sst xmlns="http://schemas.openxmlformats.org/spreadsheetml/2006/main" count="119" uniqueCount="41">
  <si>
    <t>Year Ending</t>
  </si>
  <si>
    <t>Month</t>
  </si>
  <si>
    <t>Month Ending</t>
  </si>
  <si>
    <t>Revenue</t>
  </si>
  <si>
    <t>Base Rental Revenue</t>
  </si>
  <si>
    <t>Office-Industrial-Retail</t>
  </si>
  <si>
    <t>Multifamily</t>
  </si>
  <si>
    <t>Expense Reimbursement</t>
  </si>
  <si>
    <t>Other Income</t>
  </si>
  <si>
    <t>Potential Gross Income</t>
  </si>
  <si>
    <t>Rent Abatement</t>
  </si>
  <si>
    <t>Vacancy &amp; Credit Loss</t>
  </si>
  <si>
    <t>Effective Gross Revenue</t>
  </si>
  <si>
    <t>Operating Expenses</t>
  </si>
  <si>
    <t>Administrative</t>
  </si>
  <si>
    <t>Marketing/Advertising</t>
  </si>
  <si>
    <t>Payroll</t>
  </si>
  <si>
    <t>Repair and maintenance</t>
  </si>
  <si>
    <t>Utilities</t>
  </si>
  <si>
    <t>Management</t>
  </si>
  <si>
    <t>Insurance</t>
  </si>
  <si>
    <t>Property Taxes</t>
  </si>
  <si>
    <t>Total Operating Expenses</t>
  </si>
  <si>
    <t>Net Operating Income</t>
  </si>
  <si>
    <t>Capital Costs</t>
  </si>
  <si>
    <t>Tenant Improvements/Releasing</t>
  </si>
  <si>
    <t>Tenant Improvements</t>
  </si>
  <si>
    <t>Releasing (MF)</t>
  </si>
  <si>
    <t>Leasing Commissions</t>
  </si>
  <si>
    <t>Capital Expenditures</t>
  </si>
  <si>
    <t>Total Capital Costs</t>
  </si>
  <si>
    <t>Net Income Available for Debt Service</t>
  </si>
  <si>
    <t>Debt Service</t>
  </si>
  <si>
    <t>Senior Debt</t>
  </si>
  <si>
    <t>Secondary Financing</t>
  </si>
  <si>
    <t>Total Debt Service</t>
  </si>
  <si>
    <t>Cash Flow After Financing</t>
  </si>
  <si>
    <t>MONTHLY CASH FLOW</t>
  </si>
  <si>
    <t>Year</t>
  </si>
  <si>
    <t>ANNUAL CASH FLOW - USING OFFSET FUNCTION</t>
  </si>
  <si>
    <t>ANNUAL CASH FLOW - USING SUMIF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</si>
</sst>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1" fontId="0" fillId="0" borderId="0" xfId="0" applyNumberFormat="1" applyAlignment="1" applyProtection="1">
      <alignment horizontal="center"/>
    </xf>
    <xf numFmtId="0" fontId="3" fillId="0" borderId="0" xfId="0" applyFont="1" applyAlignment="1"/>
    <xf numFmtId="0" fontId="0" fillId="0" borderId="0" xfId="0" applyAlignment="1" applyProtection="1">
      <alignment horizontal="center"/>
    </xf>
    <xf numFmtId="0" fontId="3" fillId="0" borderId="1" xfId="0" applyFont="1" applyBorder="1" applyAlignment="1"/>
    <xf numFmtId="15" fontId="0" fillId="0" borderId="1" xfId="0" applyNumberFormat="1" applyBorder="1" applyAlignment="1" applyProtection="1">
      <alignment horizontal="center"/>
    </xf>
    <xf numFmtId="0" fontId="3" fillId="0" borderId="0" xfId="0" applyFont="1" applyBorder="1" applyAlignment="1"/>
    <xf numFmtId="164" fontId="3" fillId="0" borderId="0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ont="1"/>
    <xf numFmtId="164" fontId="0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4" fontId="0" fillId="0" borderId="0" xfId="0" applyNumberFormat="1" applyFont="1" applyFill="1"/>
    <xf numFmtId="0" fontId="4" fillId="0" borderId="0" xfId="0" applyFont="1" applyFill="1" applyBorder="1" applyAlignment="1"/>
    <xf numFmtId="0" fontId="1" fillId="0" borderId="0" xfId="0" applyFont="1"/>
    <xf numFmtId="164" fontId="1" fillId="0" borderId="0" xfId="0" applyNumberFormat="1" applyFont="1"/>
    <xf numFmtId="0" fontId="0" fillId="0" borderId="0" xfId="0" applyFont="1" applyAlignment="1">
      <alignment horizontal="left" indent="1"/>
    </xf>
    <xf numFmtId="0" fontId="4" fillId="0" borderId="0" xfId="0" applyFont="1" applyFill="1" applyBorder="1" applyAlignment="1">
      <alignment horizontal="left"/>
    </xf>
    <xf numFmtId="8" fontId="0" fillId="0" borderId="0" xfId="0" applyNumberFormat="1" applyFont="1" applyAlignment="1">
      <alignment horizontal="left" indent="1"/>
    </xf>
    <xf numFmtId="8" fontId="1" fillId="0" borderId="0" xfId="0" applyNumberFormat="1" applyFont="1" applyAlignment="1">
      <alignment horizontal="left"/>
    </xf>
    <xf numFmtId="0" fontId="0" fillId="0" borderId="0" xfId="0" applyFont="1" applyAlignment="1">
      <alignment horizontal="left" indent="2"/>
    </xf>
    <xf numFmtId="8" fontId="1" fillId="0" borderId="0" xfId="0" applyNumberFormat="1" applyFont="1" applyAlignment="1"/>
    <xf numFmtId="0" fontId="0" fillId="0" borderId="0" xfId="0" applyAlignment="1">
      <alignment horizontal="left" inden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1" xfId="0" applyFill="1" applyBorder="1" applyAlignment="1"/>
    <xf numFmtId="15" fontId="0" fillId="0" borderId="1" xfId="0" applyNumberFormat="1" applyFill="1" applyBorder="1" applyAlignment="1">
      <alignment horizontal="center"/>
    </xf>
    <xf numFmtId="6" fontId="3" fillId="0" borderId="0" xfId="0" applyNumberFormat="1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tabSelected="1" workbookViewId="0"/>
  </sheetViews>
  <sheetFormatPr defaultRowHeight="15" x14ac:dyDescent="0.25"/>
  <cols>
    <col min="1" max="1" width="1.7109375" customWidth="1"/>
    <col min="2" max="2" width="35.42578125" bestFit="1" customWidth="1"/>
    <col min="3" max="18" width="12.5703125" bestFit="1" customWidth="1"/>
  </cols>
  <sheetData>
    <row r="1" spans="2:18" ht="7.5" customHeight="1" x14ac:dyDescent="0.25"/>
    <row r="2" spans="2:18" x14ac:dyDescent="0.25">
      <c r="B2" s="16" t="s">
        <v>39</v>
      </c>
    </row>
    <row r="4" spans="2:18" x14ac:dyDescent="0.25">
      <c r="B4" s="30"/>
    </row>
    <row r="5" spans="2:18" x14ac:dyDescent="0.25">
      <c r="B5" s="25" t="s">
        <v>38</v>
      </c>
      <c r="C5" s="26">
        <v>1</v>
      </c>
      <c r="D5" s="26">
        <f>C5+1</f>
        <v>2</v>
      </c>
      <c r="E5" s="26">
        <f t="shared" ref="E5:R5" si="0">D5+1</f>
        <v>3</v>
      </c>
      <c r="F5" s="26">
        <f t="shared" si="0"/>
        <v>4</v>
      </c>
      <c r="G5" s="26">
        <f t="shared" si="0"/>
        <v>5</v>
      </c>
      <c r="H5" s="26">
        <f t="shared" si="0"/>
        <v>6</v>
      </c>
      <c r="I5" s="26">
        <f t="shared" si="0"/>
        <v>7</v>
      </c>
      <c r="J5" s="26">
        <f t="shared" si="0"/>
        <v>8</v>
      </c>
      <c r="K5" s="26">
        <f t="shared" si="0"/>
        <v>9</v>
      </c>
      <c r="L5" s="26">
        <f t="shared" si="0"/>
        <v>10</v>
      </c>
      <c r="M5" s="26">
        <f t="shared" si="0"/>
        <v>11</v>
      </c>
      <c r="N5" s="26">
        <f t="shared" si="0"/>
        <v>12</v>
      </c>
      <c r="O5" s="26">
        <f t="shared" si="0"/>
        <v>13</v>
      </c>
      <c r="P5" s="26">
        <f t="shared" si="0"/>
        <v>14</v>
      </c>
      <c r="Q5" s="26">
        <f t="shared" si="0"/>
        <v>15</v>
      </c>
      <c r="R5" s="26">
        <f t="shared" si="0"/>
        <v>16</v>
      </c>
    </row>
    <row r="6" spans="2:18" x14ac:dyDescent="0.25">
      <c r="B6" s="27" t="s">
        <v>0</v>
      </c>
      <c r="C6" s="28">
        <v>42916</v>
      </c>
      <c r="D6" s="28">
        <f>EOMONTH(C6,12)</f>
        <v>43281</v>
      </c>
      <c r="E6" s="28">
        <f t="shared" ref="E6:R6" si="1">EOMONTH(D6,12)</f>
        <v>43646</v>
      </c>
      <c r="F6" s="28">
        <f t="shared" si="1"/>
        <v>44012</v>
      </c>
      <c r="G6" s="28">
        <f t="shared" si="1"/>
        <v>44377</v>
      </c>
      <c r="H6" s="28">
        <f t="shared" si="1"/>
        <v>44742</v>
      </c>
      <c r="I6" s="28">
        <f t="shared" si="1"/>
        <v>45107</v>
      </c>
      <c r="J6" s="28">
        <f t="shared" si="1"/>
        <v>45473</v>
      </c>
      <c r="K6" s="28">
        <f t="shared" si="1"/>
        <v>45838</v>
      </c>
      <c r="L6" s="28">
        <f t="shared" si="1"/>
        <v>46203</v>
      </c>
      <c r="M6" s="28">
        <f t="shared" si="1"/>
        <v>46568</v>
      </c>
      <c r="N6" s="28">
        <f t="shared" si="1"/>
        <v>46934</v>
      </c>
      <c r="O6" s="28">
        <f t="shared" si="1"/>
        <v>47299</v>
      </c>
      <c r="P6" s="28">
        <f t="shared" si="1"/>
        <v>47664</v>
      </c>
      <c r="Q6" s="28">
        <f t="shared" si="1"/>
        <v>48029</v>
      </c>
      <c r="R6" s="28">
        <f t="shared" si="1"/>
        <v>48395</v>
      </c>
    </row>
    <row r="7" spans="2:18" x14ac:dyDescent="0.25">
      <c r="B7" s="7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x14ac:dyDescent="0.25">
      <c r="B8" s="10" t="s">
        <v>4</v>
      </c>
      <c r="C8" s="14">
        <f ca="1">SUM(OFFSET('Monthly Cash Flow'!$C8,0,('Annual Cash Flow - OFFSET'!C$5-1)*12,1,12))</f>
        <v>13762235.313683666</v>
      </c>
      <c r="D8" s="14">
        <f ca="1">SUM(OFFSET('Monthly Cash Flow'!$C8,0,('Annual Cash Flow - OFFSET'!D$5-1)*12,1,12))</f>
        <v>14465912.034507342</v>
      </c>
      <c r="E8" s="14">
        <f ca="1">SUM(OFFSET('Monthly Cash Flow'!$C8,0,('Annual Cash Flow - OFFSET'!E$5-1)*12,1,12))</f>
        <v>14717234.486547407</v>
      </c>
      <c r="F8" s="14">
        <f ca="1">SUM(OFFSET('Monthly Cash Flow'!$C8,0,('Annual Cash Flow - OFFSET'!F$5-1)*12,1,12))</f>
        <v>14968880.226114437</v>
      </c>
      <c r="G8" s="14">
        <f ca="1">SUM(OFFSET('Monthly Cash Flow'!$C8,0,('Annual Cash Flow - OFFSET'!G$5-1)*12,1,12))</f>
        <v>15276732.7830425</v>
      </c>
      <c r="H8" s="14">
        <f ca="1">SUM(OFFSET('Monthly Cash Flow'!$C8,0,('Annual Cash Flow - OFFSET'!H$5-1)*12,1,12))</f>
        <v>15596144.733691484</v>
      </c>
      <c r="I8" s="14">
        <f ca="1">SUM(OFFSET('Monthly Cash Flow'!$C8,0,('Annual Cash Flow - OFFSET'!I$5-1)*12,1,12))</f>
        <v>15908067.628365308</v>
      </c>
      <c r="J8" s="14">
        <f ca="1">SUM(OFFSET('Monthly Cash Flow'!$C8,0,('Annual Cash Flow - OFFSET'!J$5-1)*12,1,12))</f>
        <v>16226228.980932625</v>
      </c>
      <c r="K8" s="14">
        <f ca="1">SUM(OFFSET('Monthly Cash Flow'!$C8,0,('Annual Cash Flow - OFFSET'!K$5-1)*12,1,12))</f>
        <v>16550753.560551278</v>
      </c>
      <c r="L8" s="14">
        <f ca="1">SUM(OFFSET('Monthly Cash Flow'!$C8,0,('Annual Cash Flow - OFFSET'!L$5-1)*12,1,12))</f>
        <v>17096719.375178833</v>
      </c>
      <c r="M8" s="14">
        <f ca="1">SUM(OFFSET('Monthly Cash Flow'!$C8,0,('Annual Cash Flow - OFFSET'!M$5-1)*12,1,12))</f>
        <v>17560049.61691124</v>
      </c>
      <c r="N8" s="14">
        <f ca="1">SUM(OFFSET('Monthly Cash Flow'!$C8,0,('Annual Cash Flow - OFFSET'!N$5-1)*12,1,12))</f>
        <v>15495474.664123787</v>
      </c>
      <c r="O8" s="14">
        <f ca="1">SUM(OFFSET('Monthly Cash Flow'!$C8,0,('Annual Cash Flow - OFFSET'!O$5-1)*12,1,12))</f>
        <v>15625264.877406262</v>
      </c>
      <c r="P8" s="14">
        <f ca="1">SUM(OFFSET('Monthly Cash Flow'!$C8,0,('Annual Cash Flow - OFFSET'!P$5-1)*12,1,12))</f>
        <v>15757650.894954396</v>
      </c>
      <c r="Q8" s="14">
        <f ca="1">SUM(OFFSET('Monthly Cash Flow'!$C8,0,('Annual Cash Flow - OFFSET'!Q$5-1)*12,1,12))</f>
        <v>15892684.632853478</v>
      </c>
      <c r="R8" s="14">
        <f ca="1">SUM(OFFSET('Monthly Cash Flow'!$C8,0,('Annual Cash Flow - OFFSET'!R$5-1)*12,1,12))</f>
        <v>16030419.045510553</v>
      </c>
    </row>
    <row r="9" spans="2:18" x14ac:dyDescent="0.25">
      <c r="B9" s="13" t="s">
        <v>5</v>
      </c>
      <c r="C9" s="14">
        <f ca="1">SUM(OFFSET('Monthly Cash Flow'!$C9,0,('Annual Cash Flow - OFFSET'!C$5-1)*12,1,12))</f>
        <v>4756271.3136836672</v>
      </c>
      <c r="D9" s="14">
        <f ca="1">SUM(OFFSET('Monthly Cash Flow'!$C9,0,('Annual Cash Flow - OFFSET'!D$5-1)*12,1,12))</f>
        <v>5096107.0889073396</v>
      </c>
      <c r="E9" s="14">
        <f ca="1">SUM(OFFSET('Monthly Cash Flow'!$C9,0,('Annual Cash Flow - OFFSET'!E$5-1)*12,1,12))</f>
        <v>5160033.4420354068</v>
      </c>
      <c r="F9" s="14">
        <f ca="1">SUM(OFFSET('Monthly Cash Flow'!$C9,0,('Annual Cash Flow - OFFSET'!F$5-1)*12,1,12))</f>
        <v>5220535.1607122011</v>
      </c>
      <c r="G9" s="14">
        <f ca="1">SUM(OFFSET('Monthly Cash Flow'!$C9,0,('Annual Cash Flow - OFFSET'!G$5-1)*12,1,12))</f>
        <v>5333420.8163322136</v>
      </c>
      <c r="H9" s="14">
        <f ca="1">SUM(OFFSET('Monthly Cash Flow'!$C9,0,('Annual Cash Flow - OFFSET'!H$5-1)*12,1,12))</f>
        <v>5453966.5276469961</v>
      </c>
      <c r="I9" s="14">
        <f ca="1">SUM(OFFSET('Monthly Cash Flow'!$C9,0,('Annual Cash Flow - OFFSET'!I$5-1)*12,1,12))</f>
        <v>5563045.8581999345</v>
      </c>
      <c r="J9" s="14">
        <f ca="1">SUM(OFFSET('Monthly Cash Flow'!$C9,0,('Annual Cash Flow - OFFSET'!J$5-1)*12,1,12))</f>
        <v>5674306.7753639333</v>
      </c>
      <c r="K9" s="14">
        <f ca="1">SUM(OFFSET('Monthly Cash Flow'!$C9,0,('Annual Cash Flow - OFFSET'!K$5-1)*12,1,12))</f>
        <v>5787792.9108712133</v>
      </c>
      <c r="L9" s="14">
        <f ca="1">SUM(OFFSET('Monthly Cash Flow'!$C9,0,('Annual Cash Flow - OFFSET'!L$5-1)*12,1,12))</f>
        <v>6118499.5125051737</v>
      </c>
      <c r="M9" s="14">
        <f ca="1">SUM(OFFSET('Monthly Cash Flow'!$C9,0,('Annual Cash Flow - OFFSET'!M$5-1)*12,1,12))</f>
        <v>6362265.3569841059</v>
      </c>
      <c r="N9" s="14">
        <f ca="1">SUM(OFFSET('Monthly Cash Flow'!$C9,0,('Annual Cash Flow - OFFSET'!N$5-1)*12,1,12))</f>
        <v>6489510.6641237913</v>
      </c>
      <c r="O9" s="14">
        <f ca="1">SUM(OFFSET('Monthly Cash Flow'!$C9,0,('Annual Cash Flow - OFFSET'!O$5-1)*12,1,12))</f>
        <v>6619300.8774062656</v>
      </c>
      <c r="P9" s="14">
        <f ca="1">SUM(OFFSET('Monthly Cash Flow'!$C9,0,('Annual Cash Flow - OFFSET'!P$5-1)*12,1,12))</f>
        <v>6751686.8949543899</v>
      </c>
      <c r="Q9" s="14">
        <f ca="1">SUM(OFFSET('Monthly Cash Flow'!$C9,0,('Annual Cash Flow - OFFSET'!Q$5-1)*12,1,12))</f>
        <v>6886720.6328534773</v>
      </c>
      <c r="R9" s="14">
        <f ca="1">SUM(OFFSET('Monthly Cash Flow'!$C9,0,('Annual Cash Flow - OFFSET'!R$5-1)*12,1,12))</f>
        <v>7024455.0455105482</v>
      </c>
    </row>
    <row r="10" spans="2:18" x14ac:dyDescent="0.25">
      <c r="B10" s="13" t="s">
        <v>6</v>
      </c>
      <c r="C10" s="14">
        <f ca="1">SUM(OFFSET('Monthly Cash Flow'!$C10,0,('Annual Cash Flow - OFFSET'!C$5-1)*12,1,12))</f>
        <v>9005964</v>
      </c>
      <c r="D10" s="14">
        <f ca="1">SUM(OFFSET('Monthly Cash Flow'!$C10,0,('Annual Cash Flow - OFFSET'!D$5-1)*12,1,12))</f>
        <v>9369804.9456000011</v>
      </c>
      <c r="E10" s="14">
        <f ca="1">SUM(OFFSET('Monthly Cash Flow'!$C10,0,('Annual Cash Flow - OFFSET'!E$5-1)*12,1,12))</f>
        <v>9557201.0445119999</v>
      </c>
      <c r="F10" s="14">
        <f ca="1">SUM(OFFSET('Monthly Cash Flow'!$C10,0,('Annual Cash Flow - OFFSET'!F$5-1)*12,1,12))</f>
        <v>9748345.0654022414</v>
      </c>
      <c r="G10" s="14">
        <f ca="1">SUM(OFFSET('Monthly Cash Flow'!$C10,0,('Annual Cash Flow - OFFSET'!G$5-1)*12,1,12))</f>
        <v>9943311.9667102844</v>
      </c>
      <c r="H10" s="14">
        <f ca="1">SUM(OFFSET('Monthly Cash Flow'!$C10,0,('Annual Cash Flow - OFFSET'!H$5-1)*12,1,12))</f>
        <v>10142178.206044491</v>
      </c>
      <c r="I10" s="14">
        <f ca="1">SUM(OFFSET('Monthly Cash Flow'!$C10,0,('Annual Cash Flow - OFFSET'!I$5-1)*12,1,12))</f>
        <v>10345021.77016538</v>
      </c>
      <c r="J10" s="14">
        <f ca="1">SUM(OFFSET('Monthly Cash Flow'!$C10,0,('Annual Cash Flow - OFFSET'!J$5-1)*12,1,12))</f>
        <v>10551922.205568688</v>
      </c>
      <c r="K10" s="14">
        <f ca="1">SUM(OFFSET('Monthly Cash Flow'!$C10,0,('Annual Cash Flow - OFFSET'!K$5-1)*12,1,12))</f>
        <v>10762960.649680063</v>
      </c>
      <c r="L10" s="14">
        <f ca="1">SUM(OFFSET('Monthly Cash Flow'!$C10,0,('Annual Cash Flow - OFFSET'!L$5-1)*12,1,12))</f>
        <v>10978219.862673663</v>
      </c>
      <c r="M10" s="14">
        <f ca="1">SUM(OFFSET('Monthly Cash Flow'!$C10,0,('Annual Cash Flow - OFFSET'!M$5-1)*12,1,12))</f>
        <v>11197784.259927131</v>
      </c>
      <c r="N10" s="14">
        <f ca="1">SUM(OFFSET('Monthly Cash Flow'!$C10,0,('Annual Cash Flow - OFFSET'!N$5-1)*12,1,12))</f>
        <v>9005964</v>
      </c>
      <c r="O10" s="14">
        <f ca="1">SUM(OFFSET('Monthly Cash Flow'!$C10,0,('Annual Cash Flow - OFFSET'!O$5-1)*12,1,12))</f>
        <v>9005964</v>
      </c>
      <c r="P10" s="14">
        <f ca="1">SUM(OFFSET('Monthly Cash Flow'!$C10,0,('Annual Cash Flow - OFFSET'!P$5-1)*12,1,12))</f>
        <v>9005964</v>
      </c>
      <c r="Q10" s="14">
        <f ca="1">SUM(OFFSET('Monthly Cash Flow'!$C10,0,('Annual Cash Flow - OFFSET'!Q$5-1)*12,1,12))</f>
        <v>9005964</v>
      </c>
      <c r="R10" s="14">
        <f ca="1">SUM(OFFSET('Monthly Cash Flow'!$C10,0,('Annual Cash Flow - OFFSET'!R$5-1)*12,1,12))</f>
        <v>9005964</v>
      </c>
    </row>
    <row r="11" spans="2:18" x14ac:dyDescent="0.25">
      <c r="B11" s="10" t="s">
        <v>7</v>
      </c>
      <c r="C11" s="14">
        <f ca="1">SUM(OFFSET('Monthly Cash Flow'!$C11,0,('Annual Cash Flow - OFFSET'!C$5-1)*12,1,12))</f>
        <v>0</v>
      </c>
      <c r="D11" s="14">
        <f ca="1">SUM(OFFSET('Monthly Cash Flow'!$C11,0,('Annual Cash Flow - OFFSET'!D$5-1)*12,1,12))</f>
        <v>12585.568782763958</v>
      </c>
      <c r="E11" s="14">
        <f ca="1">SUM(OFFSET('Monthly Cash Flow'!$C11,0,('Annual Cash Flow - OFFSET'!E$5-1)*12,1,12))</f>
        <v>23740.116145389191</v>
      </c>
      <c r="F11" s="14">
        <f ca="1">SUM(OFFSET('Monthly Cash Flow'!$C11,0,('Annual Cash Flow - OFFSET'!F$5-1)*12,1,12))</f>
        <v>35872.166174733225</v>
      </c>
      <c r="G11" s="14">
        <f ca="1">SUM(OFFSET('Monthly Cash Flow'!$C11,0,('Annual Cash Flow - OFFSET'!G$5-1)*12,1,12))</f>
        <v>48882.950483379223</v>
      </c>
      <c r="H11" s="14">
        <f ca="1">SUM(OFFSET('Monthly Cash Flow'!$C11,0,('Annual Cash Flow - OFFSET'!H$5-1)*12,1,12))</f>
        <v>38852.008114644857</v>
      </c>
      <c r="I11" s="14">
        <f ca="1">SUM(OFFSET('Monthly Cash Flow'!$C11,0,('Annual Cash Flow - OFFSET'!I$5-1)*12,1,12))</f>
        <v>19551.488758626903</v>
      </c>
      <c r="J11" s="14">
        <f ca="1">SUM(OFFSET('Monthly Cash Flow'!$C11,0,('Annual Cash Flow - OFFSET'!J$5-1)*12,1,12))</f>
        <v>32835.394330727977</v>
      </c>
      <c r="K11" s="14">
        <f ca="1">SUM(OFFSET('Monthly Cash Flow'!$C11,0,('Annual Cash Flow - OFFSET'!K$5-1)*12,1,12))</f>
        <v>43250.473579038051</v>
      </c>
      <c r="L11" s="14">
        <f ca="1">SUM(OFFSET('Monthly Cash Flow'!$C11,0,('Annual Cash Flow - OFFSET'!L$5-1)*12,1,12))</f>
        <v>58736.569578940034</v>
      </c>
      <c r="M11" s="14">
        <f ca="1">SUM(OFFSET('Monthly Cash Flow'!$C11,0,('Annual Cash Flow - OFFSET'!M$5-1)*12,1,12))</f>
        <v>78060.019699931654</v>
      </c>
      <c r="N11" s="14">
        <f ca="1">SUM(OFFSET('Monthly Cash Flow'!$C11,0,('Annual Cash Flow - OFFSET'!N$5-1)*12,1,12))</f>
        <v>0</v>
      </c>
      <c r="O11" s="14">
        <f ca="1">SUM(OFFSET('Monthly Cash Flow'!$C11,0,('Annual Cash Flow - OFFSET'!O$5-1)*12,1,12))</f>
        <v>0</v>
      </c>
      <c r="P11" s="14">
        <f ca="1">SUM(OFFSET('Monthly Cash Flow'!$C11,0,('Annual Cash Flow - OFFSET'!P$5-1)*12,1,12))</f>
        <v>0</v>
      </c>
      <c r="Q11" s="14">
        <f ca="1">SUM(OFFSET('Monthly Cash Flow'!$C11,0,('Annual Cash Flow - OFFSET'!Q$5-1)*12,1,12))</f>
        <v>0</v>
      </c>
      <c r="R11" s="14">
        <f ca="1">SUM(OFFSET('Monthly Cash Flow'!$C11,0,('Annual Cash Flow - OFFSET'!R$5-1)*12,1,12))</f>
        <v>0</v>
      </c>
    </row>
    <row r="12" spans="2:18" x14ac:dyDescent="0.25">
      <c r="B12" s="10" t="s">
        <v>8</v>
      </c>
      <c r="C12" s="14">
        <f ca="1">SUM(OFFSET('Monthly Cash Flow'!$C12,0,('Annual Cash Flow - OFFSET'!C$5-1)*12,1,12))</f>
        <v>26250</v>
      </c>
      <c r="D12" s="14">
        <f ca="1">SUM(OFFSET('Monthly Cash Flow'!$C12,0,('Annual Cash Flow - OFFSET'!D$5-1)*12,1,12))</f>
        <v>26775</v>
      </c>
      <c r="E12" s="14">
        <f ca="1">SUM(OFFSET('Monthly Cash Flow'!$C12,0,('Annual Cash Flow - OFFSET'!E$5-1)*12,1,12))</f>
        <v>27310.5</v>
      </c>
      <c r="F12" s="14">
        <f ca="1">SUM(OFFSET('Monthly Cash Flow'!$C12,0,('Annual Cash Flow - OFFSET'!F$5-1)*12,1,12))</f>
        <v>27856.710000000006</v>
      </c>
      <c r="G12" s="14">
        <f ca="1">SUM(OFFSET('Monthly Cash Flow'!$C12,0,('Annual Cash Flow - OFFSET'!G$5-1)*12,1,12))</f>
        <v>28413.844200000007</v>
      </c>
      <c r="H12" s="14">
        <f ca="1">SUM(OFFSET('Monthly Cash Flow'!$C12,0,('Annual Cash Flow - OFFSET'!H$5-1)*12,1,12))</f>
        <v>28982.121084000009</v>
      </c>
      <c r="I12" s="14">
        <f ca="1">SUM(OFFSET('Monthly Cash Flow'!$C12,0,('Annual Cash Flow - OFFSET'!I$5-1)*12,1,12))</f>
        <v>29561.763505680003</v>
      </c>
      <c r="J12" s="14">
        <f ca="1">SUM(OFFSET('Monthly Cash Flow'!$C12,0,('Annual Cash Flow - OFFSET'!J$5-1)*12,1,12))</f>
        <v>30152.998775793607</v>
      </c>
      <c r="K12" s="14">
        <f ca="1">SUM(OFFSET('Monthly Cash Flow'!$C12,0,('Annual Cash Flow - OFFSET'!K$5-1)*12,1,12))</f>
        <v>30756.058751309476</v>
      </c>
      <c r="L12" s="14">
        <f ca="1">SUM(OFFSET('Monthly Cash Flow'!$C12,0,('Annual Cash Flow - OFFSET'!L$5-1)*12,1,12))</f>
        <v>31371.17992633567</v>
      </c>
      <c r="M12" s="14">
        <f ca="1">SUM(OFFSET('Monthly Cash Flow'!$C12,0,('Annual Cash Flow - OFFSET'!M$5-1)*12,1,12))</f>
        <v>31998.603524862378</v>
      </c>
      <c r="N12" s="14">
        <f ca="1">SUM(OFFSET('Monthly Cash Flow'!$C12,0,('Annual Cash Flow - OFFSET'!N$5-1)*12,1,12))</f>
        <v>31998.603524862378</v>
      </c>
      <c r="O12" s="14">
        <f ca="1">SUM(OFFSET('Monthly Cash Flow'!$C12,0,('Annual Cash Flow - OFFSET'!O$5-1)*12,1,12))</f>
        <v>31998.603524862378</v>
      </c>
      <c r="P12" s="14">
        <f ca="1">SUM(OFFSET('Monthly Cash Flow'!$C12,0,('Annual Cash Flow - OFFSET'!P$5-1)*12,1,12))</f>
        <v>31998.603524862378</v>
      </c>
      <c r="Q12" s="14">
        <f ca="1">SUM(OFFSET('Monthly Cash Flow'!$C12,0,('Annual Cash Flow - OFFSET'!Q$5-1)*12,1,12))</f>
        <v>31998.603524862378</v>
      </c>
      <c r="R12" s="14">
        <f ca="1">SUM(OFFSET('Monthly Cash Flow'!$C12,0,('Annual Cash Flow - OFFSET'!R$5-1)*12,1,12))</f>
        <v>31998.603524862378</v>
      </c>
    </row>
    <row r="13" spans="2:18" x14ac:dyDescent="0.25">
      <c r="B13" s="15" t="s">
        <v>9</v>
      </c>
      <c r="C13" s="14">
        <f ca="1">SUM(OFFSET('Monthly Cash Flow'!$C13,0,('Annual Cash Flow - OFFSET'!C$5-1)*12,1,12))</f>
        <v>13788485.313683666</v>
      </c>
      <c r="D13" s="14">
        <f ca="1">SUM(OFFSET('Monthly Cash Flow'!$C13,0,('Annual Cash Flow - OFFSET'!D$5-1)*12,1,12))</f>
        <v>14505272.603290105</v>
      </c>
      <c r="E13" s="14">
        <f ca="1">SUM(OFFSET('Monthly Cash Flow'!$C13,0,('Annual Cash Flow - OFFSET'!E$5-1)*12,1,12))</f>
        <v>14768285.102692798</v>
      </c>
      <c r="F13" s="14">
        <f ca="1">SUM(OFFSET('Monthly Cash Flow'!$C13,0,('Annual Cash Flow - OFFSET'!F$5-1)*12,1,12))</f>
        <v>15032609.102289176</v>
      </c>
      <c r="G13" s="14">
        <f ca="1">SUM(OFFSET('Monthly Cash Flow'!$C13,0,('Annual Cash Flow - OFFSET'!G$5-1)*12,1,12))</f>
        <v>15354029.577725876</v>
      </c>
      <c r="H13" s="14">
        <f ca="1">SUM(OFFSET('Monthly Cash Flow'!$C13,0,('Annual Cash Flow - OFFSET'!H$5-1)*12,1,12))</f>
        <v>15663978.862890134</v>
      </c>
      <c r="I13" s="14">
        <f ca="1">SUM(OFFSET('Monthly Cash Flow'!$C13,0,('Annual Cash Flow - OFFSET'!I$5-1)*12,1,12))</f>
        <v>15957180.880629614</v>
      </c>
      <c r="J13" s="14">
        <f ca="1">SUM(OFFSET('Monthly Cash Flow'!$C13,0,('Annual Cash Flow - OFFSET'!J$5-1)*12,1,12))</f>
        <v>16289217.374039143</v>
      </c>
      <c r="K13" s="14">
        <f ca="1">SUM(OFFSET('Monthly Cash Flow'!$C13,0,('Annual Cash Flow - OFFSET'!K$5-1)*12,1,12))</f>
        <v>16624760.092881616</v>
      </c>
      <c r="L13" s="14">
        <f ca="1">SUM(OFFSET('Monthly Cash Flow'!$C13,0,('Annual Cash Flow - OFFSET'!L$5-1)*12,1,12))</f>
        <v>17186827.124684107</v>
      </c>
      <c r="M13" s="14">
        <f ca="1">SUM(OFFSET('Monthly Cash Flow'!$C13,0,('Annual Cash Flow - OFFSET'!M$5-1)*12,1,12))</f>
        <v>17670108.240136035</v>
      </c>
      <c r="N13" s="14">
        <f ca="1">SUM(OFFSET('Monthly Cash Flow'!$C13,0,('Annual Cash Flow - OFFSET'!N$5-1)*12,1,12))</f>
        <v>15527473.267648654</v>
      </c>
      <c r="O13" s="14">
        <f ca="1">SUM(OFFSET('Monthly Cash Flow'!$C13,0,('Annual Cash Flow - OFFSET'!O$5-1)*12,1,12))</f>
        <v>15657263.480931131</v>
      </c>
      <c r="P13" s="14">
        <f ca="1">SUM(OFFSET('Monthly Cash Flow'!$C13,0,('Annual Cash Flow - OFFSET'!P$5-1)*12,1,12))</f>
        <v>15789649.498479255</v>
      </c>
      <c r="Q13" s="14">
        <f ca="1">SUM(OFFSET('Monthly Cash Flow'!$C13,0,('Annual Cash Flow - OFFSET'!Q$5-1)*12,1,12))</f>
        <v>15924683.236378336</v>
      </c>
      <c r="R13" s="14">
        <f ca="1">SUM(OFFSET('Monthly Cash Flow'!$C13,0,('Annual Cash Flow - OFFSET'!R$5-1)*12,1,12))</f>
        <v>16062417.649035415</v>
      </c>
    </row>
    <row r="14" spans="2:18" x14ac:dyDescent="0.25">
      <c r="B14" s="18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2:18" x14ac:dyDescent="0.25">
      <c r="B15" s="10" t="s">
        <v>10</v>
      </c>
      <c r="C15" s="14">
        <f ca="1">SUM(OFFSET('Monthly Cash Flow'!$C15,0,('Annual Cash Flow - OFFSET'!C$5-1)*12,1,12))</f>
        <v>0</v>
      </c>
      <c r="D15" s="14">
        <f ca="1">SUM(OFFSET('Monthly Cash Flow'!$C15,0,('Annual Cash Flow - OFFSET'!D$5-1)*12,1,12))</f>
        <v>0</v>
      </c>
      <c r="E15" s="14">
        <f ca="1">SUM(OFFSET('Monthly Cash Flow'!$C15,0,('Annual Cash Flow - OFFSET'!E$5-1)*12,1,12))</f>
        <v>0</v>
      </c>
      <c r="F15" s="14">
        <f ca="1">SUM(OFFSET('Monthly Cash Flow'!$C15,0,('Annual Cash Flow - OFFSET'!F$5-1)*12,1,12))</f>
        <v>0</v>
      </c>
      <c r="G15" s="14">
        <f ca="1">SUM(OFFSET('Monthly Cash Flow'!$C15,0,('Annual Cash Flow - OFFSET'!G$5-1)*12,1,12))</f>
        <v>0</v>
      </c>
      <c r="H15" s="14">
        <f ca="1">SUM(OFFSET('Monthly Cash Flow'!$C15,0,('Annual Cash Flow - OFFSET'!H$5-1)*12,1,12))</f>
        <v>0</v>
      </c>
      <c r="I15" s="14">
        <f ca="1">SUM(OFFSET('Monthly Cash Flow'!$C15,0,('Annual Cash Flow - OFFSET'!I$5-1)*12,1,12))</f>
        <v>0</v>
      </c>
      <c r="J15" s="14">
        <f ca="1">SUM(OFFSET('Monthly Cash Flow'!$C15,0,('Annual Cash Flow - OFFSET'!J$5-1)*12,1,12))</f>
        <v>0</v>
      </c>
      <c r="K15" s="14">
        <f ca="1">SUM(OFFSET('Monthly Cash Flow'!$C15,0,('Annual Cash Flow - OFFSET'!K$5-1)*12,1,12))</f>
        <v>0</v>
      </c>
      <c r="L15" s="14">
        <f ca="1">SUM(OFFSET('Monthly Cash Flow'!$C15,0,('Annual Cash Flow - OFFSET'!L$5-1)*12,1,12))</f>
        <v>-773051.67065402551</v>
      </c>
      <c r="M15" s="14">
        <f ca="1">SUM(OFFSET('Monthly Cash Flow'!$C15,0,('Annual Cash Flow - OFFSET'!M$5-1)*12,1,12))</f>
        <v>0</v>
      </c>
      <c r="N15" s="14">
        <f ca="1">SUM(OFFSET('Monthly Cash Flow'!$C15,0,('Annual Cash Flow - OFFSET'!N$5-1)*12,1,12))</f>
        <v>0</v>
      </c>
      <c r="O15" s="14">
        <f ca="1">SUM(OFFSET('Monthly Cash Flow'!$C15,0,('Annual Cash Flow - OFFSET'!O$5-1)*12,1,12))</f>
        <v>0</v>
      </c>
      <c r="P15" s="14">
        <f ca="1">SUM(OFFSET('Monthly Cash Flow'!$C15,0,('Annual Cash Flow - OFFSET'!P$5-1)*12,1,12))</f>
        <v>0</v>
      </c>
      <c r="Q15" s="14">
        <f ca="1">SUM(OFFSET('Monthly Cash Flow'!$C15,0,('Annual Cash Flow - OFFSET'!Q$5-1)*12,1,12))</f>
        <v>0</v>
      </c>
      <c r="R15" s="14">
        <f ca="1">SUM(OFFSET('Monthly Cash Flow'!$C15,0,('Annual Cash Flow - OFFSET'!R$5-1)*12,1,12))</f>
        <v>0</v>
      </c>
    </row>
    <row r="16" spans="2:18" x14ac:dyDescent="0.25">
      <c r="B16" s="13" t="s">
        <v>5</v>
      </c>
      <c r="C16" s="14">
        <f ca="1">SUM(OFFSET('Monthly Cash Flow'!$C16,0,('Annual Cash Flow - OFFSET'!C$5-1)*12,1,12))</f>
        <v>0</v>
      </c>
      <c r="D16" s="14">
        <f ca="1">SUM(OFFSET('Monthly Cash Flow'!$C16,0,('Annual Cash Flow - OFFSET'!D$5-1)*12,1,12))</f>
        <v>0</v>
      </c>
      <c r="E16" s="14">
        <f ca="1">SUM(OFFSET('Monthly Cash Flow'!$C16,0,('Annual Cash Flow - OFFSET'!E$5-1)*12,1,12))</f>
        <v>0</v>
      </c>
      <c r="F16" s="14">
        <f ca="1">SUM(OFFSET('Monthly Cash Flow'!$C16,0,('Annual Cash Flow - OFFSET'!F$5-1)*12,1,12))</f>
        <v>0</v>
      </c>
      <c r="G16" s="14">
        <f ca="1">SUM(OFFSET('Monthly Cash Flow'!$C16,0,('Annual Cash Flow - OFFSET'!G$5-1)*12,1,12))</f>
        <v>0</v>
      </c>
      <c r="H16" s="14">
        <f ca="1">SUM(OFFSET('Monthly Cash Flow'!$C16,0,('Annual Cash Flow - OFFSET'!H$5-1)*12,1,12))</f>
        <v>0</v>
      </c>
      <c r="I16" s="14">
        <f ca="1">SUM(OFFSET('Monthly Cash Flow'!$C16,0,('Annual Cash Flow - OFFSET'!I$5-1)*12,1,12))</f>
        <v>0</v>
      </c>
      <c r="J16" s="14">
        <f ca="1">SUM(OFFSET('Monthly Cash Flow'!$C16,0,('Annual Cash Flow - OFFSET'!J$5-1)*12,1,12))</f>
        <v>0</v>
      </c>
      <c r="K16" s="14">
        <f ca="1">SUM(OFFSET('Monthly Cash Flow'!$C16,0,('Annual Cash Flow - OFFSET'!K$5-1)*12,1,12))</f>
        <v>0</v>
      </c>
      <c r="L16" s="14">
        <f ca="1">SUM(OFFSET('Monthly Cash Flow'!$C16,0,('Annual Cash Flow - OFFSET'!L$5-1)*12,1,12))</f>
        <v>-773051.67065402551</v>
      </c>
      <c r="M16" s="14">
        <f ca="1">SUM(OFFSET('Monthly Cash Flow'!$C16,0,('Annual Cash Flow - OFFSET'!M$5-1)*12,1,12))</f>
        <v>0</v>
      </c>
      <c r="N16" s="14">
        <f ca="1">SUM(OFFSET('Monthly Cash Flow'!$C16,0,('Annual Cash Flow - OFFSET'!N$5-1)*12,1,12))</f>
        <v>0</v>
      </c>
      <c r="O16" s="14">
        <f ca="1">SUM(OFFSET('Monthly Cash Flow'!$C16,0,('Annual Cash Flow - OFFSET'!O$5-1)*12,1,12))</f>
        <v>0</v>
      </c>
      <c r="P16" s="14">
        <f ca="1">SUM(OFFSET('Monthly Cash Flow'!$C16,0,('Annual Cash Flow - OFFSET'!P$5-1)*12,1,12))</f>
        <v>0</v>
      </c>
      <c r="Q16" s="14">
        <f ca="1">SUM(OFFSET('Monthly Cash Flow'!$C16,0,('Annual Cash Flow - OFFSET'!Q$5-1)*12,1,12))</f>
        <v>0</v>
      </c>
      <c r="R16" s="14">
        <f ca="1">SUM(OFFSET('Monthly Cash Flow'!$C16,0,('Annual Cash Flow - OFFSET'!R$5-1)*12,1,12))</f>
        <v>0</v>
      </c>
    </row>
    <row r="17" spans="2:18" x14ac:dyDescent="0.25">
      <c r="B17" s="13" t="s">
        <v>6</v>
      </c>
      <c r="C17" s="14">
        <f ca="1">SUM(OFFSET('Monthly Cash Flow'!$C17,0,('Annual Cash Flow - OFFSET'!C$5-1)*12,1,12))</f>
        <v>0</v>
      </c>
      <c r="D17" s="14">
        <f ca="1">SUM(OFFSET('Monthly Cash Flow'!$C17,0,('Annual Cash Flow - OFFSET'!D$5-1)*12,1,12))</f>
        <v>0</v>
      </c>
      <c r="E17" s="14">
        <f ca="1">SUM(OFFSET('Monthly Cash Flow'!$C17,0,('Annual Cash Flow - OFFSET'!E$5-1)*12,1,12))</f>
        <v>0</v>
      </c>
      <c r="F17" s="14">
        <f ca="1">SUM(OFFSET('Monthly Cash Flow'!$C17,0,('Annual Cash Flow - OFFSET'!F$5-1)*12,1,12))</f>
        <v>0</v>
      </c>
      <c r="G17" s="14">
        <f ca="1">SUM(OFFSET('Monthly Cash Flow'!$C17,0,('Annual Cash Flow - OFFSET'!G$5-1)*12,1,12))</f>
        <v>0</v>
      </c>
      <c r="H17" s="14">
        <f ca="1">SUM(OFFSET('Monthly Cash Flow'!$C17,0,('Annual Cash Flow - OFFSET'!H$5-1)*12,1,12))</f>
        <v>0</v>
      </c>
      <c r="I17" s="14">
        <f ca="1">SUM(OFFSET('Monthly Cash Flow'!$C17,0,('Annual Cash Flow - OFFSET'!I$5-1)*12,1,12))</f>
        <v>0</v>
      </c>
      <c r="J17" s="14">
        <f ca="1">SUM(OFFSET('Monthly Cash Flow'!$C17,0,('Annual Cash Flow - OFFSET'!J$5-1)*12,1,12))</f>
        <v>0</v>
      </c>
      <c r="K17" s="14">
        <f ca="1">SUM(OFFSET('Monthly Cash Flow'!$C17,0,('Annual Cash Flow - OFFSET'!K$5-1)*12,1,12))</f>
        <v>0</v>
      </c>
      <c r="L17" s="14">
        <f ca="1">SUM(OFFSET('Monthly Cash Flow'!$C17,0,('Annual Cash Flow - OFFSET'!L$5-1)*12,1,12))</f>
        <v>0</v>
      </c>
      <c r="M17" s="14">
        <f ca="1">SUM(OFFSET('Monthly Cash Flow'!$C17,0,('Annual Cash Flow - OFFSET'!M$5-1)*12,1,12))</f>
        <v>0</v>
      </c>
      <c r="N17" s="14">
        <f ca="1">SUM(OFFSET('Monthly Cash Flow'!$C17,0,('Annual Cash Flow - OFFSET'!N$5-1)*12,1,12))</f>
        <v>0</v>
      </c>
      <c r="O17" s="14">
        <f ca="1">SUM(OFFSET('Monthly Cash Flow'!$C17,0,('Annual Cash Flow - OFFSET'!O$5-1)*12,1,12))</f>
        <v>0</v>
      </c>
      <c r="P17" s="14">
        <f ca="1">SUM(OFFSET('Monthly Cash Flow'!$C17,0,('Annual Cash Flow - OFFSET'!P$5-1)*12,1,12))</f>
        <v>0</v>
      </c>
      <c r="Q17" s="14">
        <f ca="1">SUM(OFFSET('Monthly Cash Flow'!$C17,0,('Annual Cash Flow - OFFSET'!Q$5-1)*12,1,12))</f>
        <v>0</v>
      </c>
      <c r="R17" s="14">
        <f ca="1">SUM(OFFSET('Monthly Cash Flow'!$C17,0,('Annual Cash Flow - OFFSET'!R$5-1)*12,1,12))</f>
        <v>0</v>
      </c>
    </row>
    <row r="18" spans="2:18" x14ac:dyDescent="0.25">
      <c r="B18" s="10" t="s">
        <v>11</v>
      </c>
      <c r="C18" s="14">
        <f ca="1">SUM(OFFSET('Monthly Cash Flow'!$C18,0,('Annual Cash Flow - OFFSET'!C$5-1)*12,1,12))</f>
        <v>-898551.54695718922</v>
      </c>
      <c r="D18" s="14">
        <f ca="1">SUM(OFFSET('Monthly Cash Flow'!$C18,0,('Annual Cash Flow - OFFSET'!D$5-1)*12,1,12))</f>
        <v>-1113781.3237389182</v>
      </c>
      <c r="E18" s="14">
        <f ca="1">SUM(OFFSET('Monthly Cash Flow'!$C18,0,('Annual Cash Flow - OFFSET'!E$5-1)*12,1,12))</f>
        <v>-1134240.9969547875</v>
      </c>
      <c r="F18" s="14">
        <f ca="1">SUM(OFFSET('Monthly Cash Flow'!$C18,0,('Annual Cash Flow - OFFSET'!F$5-1)*12,1,12))</f>
        <v>-1155518.390518704</v>
      </c>
      <c r="G18" s="14">
        <f ca="1">SUM(OFFSET('Monthly Cash Flow'!$C18,0,('Annual Cash Flow - OFFSET'!G$5-1)*12,1,12))</f>
        <v>-1179819.3976309921</v>
      </c>
      <c r="H18" s="14">
        <f ca="1">SUM(OFFSET('Monthly Cash Flow'!$C18,0,('Annual Cash Flow - OFFSET'!H$5-1)*12,1,12))</f>
        <v>-1369313.1190246949</v>
      </c>
      <c r="I18" s="14">
        <f ca="1">SUM(OFFSET('Monthly Cash Flow'!$C18,0,('Annual Cash Flow - OFFSET'!I$5-1)*12,1,12))</f>
        <v>-1226477.0979054938</v>
      </c>
      <c r="J18" s="14">
        <f ca="1">SUM(OFFSET('Monthly Cash Flow'!$C18,0,('Annual Cash Flow - OFFSET'!J$5-1)*12,1,12))</f>
        <v>-1251710.8227136631</v>
      </c>
      <c r="K18" s="14">
        <f ca="1">SUM(OFFSET('Monthly Cash Flow'!$C18,0,('Annual Cash Flow - OFFSET'!K$5-1)*12,1,12))</f>
        <v>-1277292.1464395816</v>
      </c>
      <c r="L18" s="14">
        <f ca="1">SUM(OFFSET('Monthly Cash Flow'!$C18,0,('Annual Cash Flow - OFFSET'!L$5-1)*12,1,12))</f>
        <v>-1551409.0318431498</v>
      </c>
      <c r="M18" s="14">
        <f ca="1">SUM(OFFSET('Monthly Cash Flow'!$C18,0,('Annual Cash Flow - OFFSET'!M$5-1)*12,1,12))</f>
        <v>-1528810.1627420676</v>
      </c>
      <c r="N18" s="14">
        <f ca="1">SUM(OFFSET('Monthly Cash Flow'!$C18,0,('Annual Cash Flow - OFFSET'!N$5-1)*12,1,12))</f>
        <v>-1157851.5892095163</v>
      </c>
      <c r="O18" s="14">
        <f ca="1">SUM(OFFSET('Monthly Cash Flow'!$C18,0,('Annual Cash Flow - OFFSET'!O$5-1)*12,1,12))</f>
        <v>-1165020.4914845403</v>
      </c>
      <c r="P18" s="14">
        <f ca="1">SUM(OFFSET('Monthly Cash Flow'!$C18,0,('Annual Cash Flow - OFFSET'!P$5-1)*12,1,12))</f>
        <v>-1172332.7718050641</v>
      </c>
      <c r="Q18" s="14">
        <f ca="1">SUM(OFFSET('Monthly Cash Flow'!$C18,0,('Annual Cash Flow - OFFSET'!Q$5-1)*12,1,12))</f>
        <v>-1179791.2977319984</v>
      </c>
      <c r="R18" s="14">
        <f ca="1">SUM(OFFSET('Monthly Cash Flow'!$C18,0,('Annual Cash Flow - OFFSET'!R$5-1)*12,1,12))</f>
        <v>-1414287.2607081016</v>
      </c>
    </row>
    <row r="19" spans="2:18" x14ac:dyDescent="0.25">
      <c r="B19" s="19" t="s">
        <v>12</v>
      </c>
      <c r="C19" s="14">
        <f ca="1">SUM(OFFSET('Monthly Cash Flow'!$C19,0,('Annual Cash Flow - OFFSET'!C$5-1)*12,1,12))</f>
        <v>12889933.766726479</v>
      </c>
      <c r="D19" s="14">
        <f ca="1">SUM(OFFSET('Monthly Cash Flow'!$C19,0,('Annual Cash Flow - OFFSET'!D$5-1)*12,1,12))</f>
        <v>13391491.279551184</v>
      </c>
      <c r="E19" s="14">
        <f ca="1">SUM(OFFSET('Monthly Cash Flow'!$C19,0,('Annual Cash Flow - OFFSET'!E$5-1)*12,1,12))</f>
        <v>13634044.105738007</v>
      </c>
      <c r="F19" s="14">
        <f ca="1">SUM(OFFSET('Monthly Cash Flow'!$C19,0,('Annual Cash Flow - OFFSET'!F$5-1)*12,1,12))</f>
        <v>13877090.711770475</v>
      </c>
      <c r="G19" s="14">
        <f ca="1">SUM(OFFSET('Monthly Cash Flow'!$C19,0,('Annual Cash Flow - OFFSET'!G$5-1)*12,1,12))</f>
        <v>14174210.180094887</v>
      </c>
      <c r="H19" s="14">
        <f ca="1">SUM(OFFSET('Monthly Cash Flow'!$C19,0,('Annual Cash Flow - OFFSET'!H$5-1)*12,1,12))</f>
        <v>14294665.74386544</v>
      </c>
      <c r="I19" s="14">
        <f ca="1">SUM(OFFSET('Monthly Cash Flow'!$C19,0,('Annual Cash Flow - OFFSET'!I$5-1)*12,1,12))</f>
        <v>14730703.782724131</v>
      </c>
      <c r="J19" s="14">
        <f ca="1">SUM(OFFSET('Monthly Cash Flow'!$C19,0,('Annual Cash Flow - OFFSET'!J$5-1)*12,1,12))</f>
        <v>15037506.551325478</v>
      </c>
      <c r="K19" s="14">
        <f ca="1">SUM(OFFSET('Monthly Cash Flow'!$C19,0,('Annual Cash Flow - OFFSET'!K$5-1)*12,1,12))</f>
        <v>15347467.946442043</v>
      </c>
      <c r="L19" s="14">
        <f ca="1">SUM(OFFSET('Monthly Cash Flow'!$C19,0,('Annual Cash Flow - OFFSET'!L$5-1)*12,1,12))</f>
        <v>14862366.422186935</v>
      </c>
      <c r="M19" s="14">
        <f ca="1">SUM(OFFSET('Monthly Cash Flow'!$C19,0,('Annual Cash Flow - OFFSET'!M$5-1)*12,1,12))</f>
        <v>16141298.077393964</v>
      </c>
      <c r="N19" s="14">
        <f ca="1">SUM(OFFSET('Monthly Cash Flow'!$C19,0,('Annual Cash Flow - OFFSET'!N$5-1)*12,1,12))</f>
        <v>14369621.678439133</v>
      </c>
      <c r="O19" s="14">
        <f ca="1">SUM(OFFSET('Monthly Cash Flow'!$C19,0,('Annual Cash Flow - OFFSET'!O$5-1)*12,1,12))</f>
        <v>14492242.989446588</v>
      </c>
      <c r="P19" s="14">
        <f ca="1">SUM(OFFSET('Monthly Cash Flow'!$C19,0,('Annual Cash Flow - OFFSET'!P$5-1)*12,1,12))</f>
        <v>14617316.726674188</v>
      </c>
      <c r="Q19" s="14">
        <f ca="1">SUM(OFFSET('Monthly Cash Flow'!$C19,0,('Annual Cash Flow - OFFSET'!Q$5-1)*12,1,12))</f>
        <v>14744891.938646344</v>
      </c>
      <c r="R19" s="14">
        <f ca="1">SUM(OFFSET('Monthly Cash Flow'!$C19,0,('Annual Cash Flow - OFFSET'!R$5-1)*12,1,12))</f>
        <v>14648130.38832731</v>
      </c>
    </row>
    <row r="20" spans="2:18" x14ac:dyDescent="0.25">
      <c r="B20" s="1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x14ac:dyDescent="0.25">
      <c r="B21" s="11" t="s">
        <v>13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x14ac:dyDescent="0.25">
      <c r="B22" s="20" t="s">
        <v>14</v>
      </c>
      <c r="C22" s="14">
        <f ca="1">SUM(OFFSET('Monthly Cash Flow'!$C22,0,('Annual Cash Flow - OFFSET'!C$5-1)*12,1,12))</f>
        <v>-173880</v>
      </c>
      <c r="D22" s="14">
        <f ca="1">SUM(OFFSET('Monthly Cash Flow'!$C22,0,('Annual Cash Flow - OFFSET'!D$5-1)*12,1,12))</f>
        <v>-177357.59999999998</v>
      </c>
      <c r="E22" s="14">
        <f ca="1">SUM(OFFSET('Monthly Cash Flow'!$C22,0,('Annual Cash Flow - OFFSET'!E$5-1)*12,1,12))</f>
        <v>-180904.75200000007</v>
      </c>
      <c r="F22" s="14">
        <f ca="1">SUM(OFFSET('Monthly Cash Flow'!$C22,0,('Annual Cash Flow - OFFSET'!F$5-1)*12,1,12))</f>
        <v>-184522.84704000002</v>
      </c>
      <c r="G22" s="14">
        <f ca="1">SUM(OFFSET('Monthly Cash Flow'!$C22,0,('Annual Cash Flow - OFFSET'!G$5-1)*12,1,12))</f>
        <v>-188213.3039808</v>
      </c>
      <c r="H22" s="14">
        <f ca="1">SUM(OFFSET('Monthly Cash Flow'!$C22,0,('Annual Cash Flow - OFFSET'!H$5-1)*12,1,12))</f>
        <v>-191977.57006041601</v>
      </c>
      <c r="I22" s="14">
        <f ca="1">SUM(OFFSET('Monthly Cash Flow'!$C22,0,('Annual Cash Flow - OFFSET'!I$5-1)*12,1,12))</f>
        <v>-195817.12146162431</v>
      </c>
      <c r="J22" s="14">
        <f ca="1">SUM(OFFSET('Monthly Cash Flow'!$C22,0,('Annual Cash Flow - OFFSET'!J$5-1)*12,1,12))</f>
        <v>-199733.46389085671</v>
      </c>
      <c r="K22" s="14">
        <f ca="1">SUM(OFFSET('Monthly Cash Flow'!$C22,0,('Annual Cash Flow - OFFSET'!K$5-1)*12,1,12))</f>
        <v>-203728.13316867387</v>
      </c>
      <c r="L22" s="14">
        <f ca="1">SUM(OFFSET('Monthly Cash Flow'!$C22,0,('Annual Cash Flow - OFFSET'!L$5-1)*12,1,12))</f>
        <v>-207802.69583204735</v>
      </c>
      <c r="M22" s="14">
        <f ca="1">SUM(OFFSET('Monthly Cash Flow'!$C22,0,('Annual Cash Flow - OFFSET'!M$5-1)*12,1,12))</f>
        <v>-211958.74974868839</v>
      </c>
      <c r="N22" s="14">
        <f ca="1">SUM(OFFSET('Monthly Cash Flow'!$C22,0,('Annual Cash Flow - OFFSET'!N$5-1)*12,1,12))</f>
        <v>-173880</v>
      </c>
      <c r="O22" s="14">
        <f ca="1">SUM(OFFSET('Monthly Cash Flow'!$C22,0,('Annual Cash Flow - OFFSET'!O$5-1)*12,1,12))</f>
        <v>-173880</v>
      </c>
      <c r="P22" s="14">
        <f ca="1">SUM(OFFSET('Monthly Cash Flow'!$C22,0,('Annual Cash Flow - OFFSET'!P$5-1)*12,1,12))</f>
        <v>-173880</v>
      </c>
      <c r="Q22" s="14">
        <f ca="1">SUM(OFFSET('Monthly Cash Flow'!$C22,0,('Annual Cash Flow - OFFSET'!Q$5-1)*12,1,12))</f>
        <v>-173880</v>
      </c>
      <c r="R22" s="14">
        <f ca="1">SUM(OFFSET('Monthly Cash Flow'!$C22,0,('Annual Cash Flow - OFFSET'!R$5-1)*12,1,12))</f>
        <v>-173880</v>
      </c>
    </row>
    <row r="23" spans="2:18" x14ac:dyDescent="0.25">
      <c r="B23" s="20" t="s">
        <v>15</v>
      </c>
      <c r="C23" s="14">
        <f ca="1">SUM(OFFSET('Monthly Cash Flow'!$C23,0,('Annual Cash Flow - OFFSET'!C$5-1)*12,1,12))</f>
        <v>-128990.00000000001</v>
      </c>
      <c r="D23" s="14">
        <f ca="1">SUM(OFFSET('Monthly Cash Flow'!$C23,0,('Annual Cash Flow - OFFSET'!D$5-1)*12,1,12))</f>
        <v>-131569.79999999996</v>
      </c>
      <c r="E23" s="14">
        <f ca="1">SUM(OFFSET('Monthly Cash Flow'!$C23,0,('Annual Cash Flow - OFFSET'!E$5-1)*12,1,12))</f>
        <v>-134201.19600000003</v>
      </c>
      <c r="F23" s="14">
        <f ca="1">SUM(OFFSET('Monthly Cash Flow'!$C23,0,('Annual Cash Flow - OFFSET'!F$5-1)*12,1,12))</f>
        <v>-136885.21991999997</v>
      </c>
      <c r="G23" s="14">
        <f ca="1">SUM(OFFSET('Monthly Cash Flow'!$C23,0,('Annual Cash Flow - OFFSET'!G$5-1)*12,1,12))</f>
        <v>-139622.92431839998</v>
      </c>
      <c r="H23" s="14">
        <f ca="1">SUM(OFFSET('Monthly Cash Flow'!$C23,0,('Annual Cash Flow - OFFSET'!H$5-1)*12,1,12))</f>
        <v>-142415.38280476799</v>
      </c>
      <c r="I23" s="14">
        <f ca="1">SUM(OFFSET('Monthly Cash Flow'!$C23,0,('Annual Cash Flow - OFFSET'!I$5-1)*12,1,12))</f>
        <v>-145263.69046086338</v>
      </c>
      <c r="J23" s="14">
        <f ca="1">SUM(OFFSET('Monthly Cash Flow'!$C23,0,('Annual Cash Flow - OFFSET'!J$5-1)*12,1,12))</f>
        <v>-148168.96427008059</v>
      </c>
      <c r="K23" s="14">
        <f ca="1">SUM(OFFSET('Monthly Cash Flow'!$C23,0,('Annual Cash Flow - OFFSET'!K$5-1)*12,1,12))</f>
        <v>-151132.34355548222</v>
      </c>
      <c r="L23" s="14">
        <f ca="1">SUM(OFFSET('Monthly Cash Flow'!$C23,0,('Annual Cash Flow - OFFSET'!L$5-1)*12,1,12))</f>
        <v>-154154.99042659186</v>
      </c>
      <c r="M23" s="14">
        <f ca="1">SUM(OFFSET('Monthly Cash Flow'!$C23,0,('Annual Cash Flow - OFFSET'!M$5-1)*12,1,12))</f>
        <v>-157238.0902351237</v>
      </c>
      <c r="N23" s="14">
        <f ca="1">SUM(OFFSET('Monthly Cash Flow'!$C23,0,('Annual Cash Flow - OFFSET'!N$5-1)*12,1,12))</f>
        <v>-128990.00000000001</v>
      </c>
      <c r="O23" s="14">
        <f ca="1">SUM(OFFSET('Monthly Cash Flow'!$C23,0,('Annual Cash Flow - OFFSET'!O$5-1)*12,1,12))</f>
        <v>-128990.00000000001</v>
      </c>
      <c r="P23" s="14">
        <f ca="1">SUM(OFFSET('Monthly Cash Flow'!$C23,0,('Annual Cash Flow - OFFSET'!P$5-1)*12,1,12))</f>
        <v>-128990.00000000001</v>
      </c>
      <c r="Q23" s="14">
        <f ca="1">SUM(OFFSET('Monthly Cash Flow'!$C23,0,('Annual Cash Flow - OFFSET'!Q$5-1)*12,1,12))</f>
        <v>-128990.00000000001</v>
      </c>
      <c r="R23" s="14">
        <f ca="1">SUM(OFFSET('Monthly Cash Flow'!$C23,0,('Annual Cash Flow - OFFSET'!R$5-1)*12,1,12))</f>
        <v>-128990.00000000001</v>
      </c>
    </row>
    <row r="24" spans="2:18" x14ac:dyDescent="0.25">
      <c r="B24" s="20" t="s">
        <v>16</v>
      </c>
      <c r="C24" s="14">
        <f ca="1">SUM(OFFSET('Monthly Cash Flow'!$C24,0,('Annual Cash Flow - OFFSET'!C$5-1)*12,1,12))</f>
        <v>-405113.00000000006</v>
      </c>
      <c r="D24" s="14">
        <f ca="1">SUM(OFFSET('Monthly Cash Flow'!$C24,0,('Annual Cash Flow - OFFSET'!D$5-1)*12,1,12))</f>
        <v>-413215.25999999983</v>
      </c>
      <c r="E24" s="14">
        <f ca="1">SUM(OFFSET('Monthly Cash Flow'!$C24,0,('Annual Cash Flow - OFFSET'!E$5-1)*12,1,12))</f>
        <v>-421479.56519999984</v>
      </c>
      <c r="F24" s="14">
        <f ca="1">SUM(OFFSET('Monthly Cash Flow'!$C24,0,('Annual Cash Flow - OFFSET'!F$5-1)*12,1,12))</f>
        <v>-429909.15650400001</v>
      </c>
      <c r="G24" s="14">
        <f ca="1">SUM(OFFSET('Monthly Cash Flow'!$C24,0,('Annual Cash Flow - OFFSET'!G$5-1)*12,1,12))</f>
        <v>-438507.33963408001</v>
      </c>
      <c r="H24" s="14">
        <f ca="1">SUM(OFFSET('Monthly Cash Flow'!$C24,0,('Annual Cash Flow - OFFSET'!H$5-1)*12,1,12))</f>
        <v>-447277.48642676161</v>
      </c>
      <c r="I24" s="14">
        <f ca="1">SUM(OFFSET('Monthly Cash Flow'!$C24,0,('Annual Cash Flow - OFFSET'!I$5-1)*12,1,12))</f>
        <v>-456223.03615529672</v>
      </c>
      <c r="J24" s="14">
        <f ca="1">SUM(OFFSET('Monthly Cash Flow'!$C24,0,('Annual Cash Flow - OFFSET'!J$5-1)*12,1,12))</f>
        <v>-465347.49687840254</v>
      </c>
      <c r="K24" s="14">
        <f ca="1">SUM(OFFSET('Monthly Cash Flow'!$C24,0,('Annual Cash Flow - OFFSET'!K$5-1)*12,1,12))</f>
        <v>-474654.44681597088</v>
      </c>
      <c r="L24" s="14">
        <f ca="1">SUM(OFFSET('Monthly Cash Flow'!$C24,0,('Annual Cash Flow - OFFSET'!L$5-1)*12,1,12))</f>
        <v>-484147.5357522901</v>
      </c>
      <c r="M24" s="14">
        <f ca="1">SUM(OFFSET('Monthly Cash Flow'!$C24,0,('Annual Cash Flow - OFFSET'!M$5-1)*12,1,12))</f>
        <v>-493830.4864673359</v>
      </c>
      <c r="N24" s="14">
        <f ca="1">SUM(OFFSET('Monthly Cash Flow'!$C24,0,('Annual Cash Flow - OFFSET'!N$5-1)*12,1,12))</f>
        <v>-405113.00000000006</v>
      </c>
      <c r="O24" s="14">
        <f ca="1">SUM(OFFSET('Monthly Cash Flow'!$C24,0,('Annual Cash Flow - OFFSET'!O$5-1)*12,1,12))</f>
        <v>-405113.00000000006</v>
      </c>
      <c r="P24" s="14">
        <f ca="1">SUM(OFFSET('Monthly Cash Flow'!$C24,0,('Annual Cash Flow - OFFSET'!P$5-1)*12,1,12))</f>
        <v>-405113.00000000006</v>
      </c>
      <c r="Q24" s="14">
        <f ca="1">SUM(OFFSET('Monthly Cash Flow'!$C24,0,('Annual Cash Flow - OFFSET'!Q$5-1)*12,1,12))</f>
        <v>-405113.00000000006</v>
      </c>
      <c r="R24" s="14">
        <f ca="1">SUM(OFFSET('Monthly Cash Flow'!$C24,0,('Annual Cash Flow - OFFSET'!R$5-1)*12,1,12))</f>
        <v>-405113.00000000006</v>
      </c>
    </row>
    <row r="25" spans="2:18" x14ac:dyDescent="0.25">
      <c r="B25" s="20" t="s">
        <v>17</v>
      </c>
      <c r="C25" s="14">
        <f ca="1">SUM(OFFSET('Monthly Cash Flow'!$C25,0,('Annual Cash Flow - OFFSET'!C$5-1)*12,1,12))</f>
        <v>-298121</v>
      </c>
      <c r="D25" s="14">
        <f ca="1">SUM(OFFSET('Monthly Cash Flow'!$C25,0,('Annual Cash Flow - OFFSET'!D$5-1)*12,1,12))</f>
        <v>-304083.42000000004</v>
      </c>
      <c r="E25" s="14">
        <f ca="1">SUM(OFFSET('Monthly Cash Flow'!$C25,0,('Annual Cash Flow - OFFSET'!E$5-1)*12,1,12))</f>
        <v>-310165.08840000001</v>
      </c>
      <c r="F25" s="14">
        <f ca="1">SUM(OFFSET('Monthly Cash Flow'!$C25,0,('Annual Cash Flow - OFFSET'!F$5-1)*12,1,12))</f>
        <v>-316368.39016800001</v>
      </c>
      <c r="G25" s="14">
        <f ca="1">SUM(OFFSET('Monthly Cash Flow'!$C25,0,('Annual Cash Flow - OFFSET'!G$5-1)*12,1,12))</f>
        <v>-322695.75797136</v>
      </c>
      <c r="H25" s="14">
        <f ca="1">SUM(OFFSET('Monthly Cash Flow'!$C25,0,('Annual Cash Flow - OFFSET'!H$5-1)*12,1,12))</f>
        <v>-329149.67313078721</v>
      </c>
      <c r="I25" s="14">
        <f ca="1">SUM(OFFSET('Monthly Cash Flow'!$C25,0,('Annual Cash Flow - OFFSET'!I$5-1)*12,1,12))</f>
        <v>-335732.66659340292</v>
      </c>
      <c r="J25" s="14">
        <f ca="1">SUM(OFFSET('Monthly Cash Flow'!$C25,0,('Annual Cash Flow - OFFSET'!J$5-1)*12,1,12))</f>
        <v>-342447.31992527097</v>
      </c>
      <c r="K25" s="14">
        <f ca="1">SUM(OFFSET('Monthly Cash Flow'!$C25,0,('Annual Cash Flow - OFFSET'!K$5-1)*12,1,12))</f>
        <v>-349296.26632377639</v>
      </c>
      <c r="L25" s="14">
        <f ca="1">SUM(OFFSET('Monthly Cash Flow'!$C25,0,('Annual Cash Flow - OFFSET'!L$5-1)*12,1,12))</f>
        <v>-356282.19165025203</v>
      </c>
      <c r="M25" s="14">
        <f ca="1">SUM(OFFSET('Monthly Cash Flow'!$C25,0,('Annual Cash Flow - OFFSET'!M$5-1)*12,1,12))</f>
        <v>-363407.83548325696</v>
      </c>
      <c r="N25" s="14">
        <f ca="1">SUM(OFFSET('Monthly Cash Flow'!$C25,0,('Annual Cash Flow - OFFSET'!N$5-1)*12,1,12))</f>
        <v>-298121</v>
      </c>
      <c r="O25" s="14">
        <f ca="1">SUM(OFFSET('Monthly Cash Flow'!$C25,0,('Annual Cash Flow - OFFSET'!O$5-1)*12,1,12))</f>
        <v>-298121</v>
      </c>
      <c r="P25" s="14">
        <f ca="1">SUM(OFFSET('Monthly Cash Flow'!$C25,0,('Annual Cash Flow - OFFSET'!P$5-1)*12,1,12))</f>
        <v>-298121</v>
      </c>
      <c r="Q25" s="14">
        <f ca="1">SUM(OFFSET('Monthly Cash Flow'!$C25,0,('Annual Cash Flow - OFFSET'!Q$5-1)*12,1,12))</f>
        <v>-298121</v>
      </c>
      <c r="R25" s="14">
        <f ca="1">SUM(OFFSET('Monthly Cash Flow'!$C25,0,('Annual Cash Flow - OFFSET'!R$5-1)*12,1,12))</f>
        <v>-298121</v>
      </c>
    </row>
    <row r="26" spans="2:18" x14ac:dyDescent="0.25">
      <c r="B26" s="20" t="s">
        <v>18</v>
      </c>
      <c r="C26" s="14">
        <f ca="1">SUM(OFFSET('Monthly Cash Flow'!$C26,0,('Annual Cash Flow - OFFSET'!C$5-1)*12,1,12))</f>
        <v>-298108</v>
      </c>
      <c r="D26" s="14">
        <f ca="1">SUM(OFFSET('Monthly Cash Flow'!$C26,0,('Annual Cash Flow - OFFSET'!D$5-1)*12,1,12))</f>
        <v>-304070.15999999997</v>
      </c>
      <c r="E26" s="14">
        <f ca="1">SUM(OFFSET('Monthly Cash Flow'!$C26,0,('Annual Cash Flow - OFFSET'!E$5-1)*12,1,12))</f>
        <v>-310151.56319999998</v>
      </c>
      <c r="F26" s="14">
        <f ca="1">SUM(OFFSET('Monthly Cash Flow'!$C26,0,('Annual Cash Flow - OFFSET'!F$5-1)*12,1,12))</f>
        <v>-316354.59446399991</v>
      </c>
      <c r="G26" s="14">
        <f ca="1">SUM(OFFSET('Monthly Cash Flow'!$C26,0,('Annual Cash Flow - OFFSET'!G$5-1)*12,1,12))</f>
        <v>-322681.68635327998</v>
      </c>
      <c r="H26" s="14">
        <f ca="1">SUM(OFFSET('Monthly Cash Flow'!$C26,0,('Annual Cash Flow - OFFSET'!H$5-1)*12,1,12))</f>
        <v>-329135.32008034567</v>
      </c>
      <c r="I26" s="14">
        <f ca="1">SUM(OFFSET('Monthly Cash Flow'!$C26,0,('Annual Cash Flow - OFFSET'!I$5-1)*12,1,12))</f>
        <v>-335718.02648195252</v>
      </c>
      <c r="J26" s="14">
        <f ca="1">SUM(OFFSET('Monthly Cash Flow'!$C26,0,('Annual Cash Flow - OFFSET'!J$5-1)*12,1,12))</f>
        <v>-342432.3870115914</v>
      </c>
      <c r="K26" s="14">
        <f ca="1">SUM(OFFSET('Monthly Cash Flow'!$C26,0,('Annual Cash Flow - OFFSET'!K$5-1)*12,1,12))</f>
        <v>-349281.03475182323</v>
      </c>
      <c r="L26" s="14">
        <f ca="1">SUM(OFFSET('Monthly Cash Flow'!$C26,0,('Annual Cash Flow - OFFSET'!L$5-1)*12,1,12))</f>
        <v>-356266.65544685983</v>
      </c>
      <c r="M26" s="14">
        <f ca="1">SUM(OFFSET('Monthly Cash Flow'!$C26,0,('Annual Cash Flow - OFFSET'!M$5-1)*12,1,12))</f>
        <v>-363391.98855579714</v>
      </c>
      <c r="N26" s="14">
        <f ca="1">SUM(OFFSET('Monthly Cash Flow'!$C26,0,('Annual Cash Flow - OFFSET'!N$5-1)*12,1,12))</f>
        <v>-298108</v>
      </c>
      <c r="O26" s="14">
        <f ca="1">SUM(OFFSET('Monthly Cash Flow'!$C26,0,('Annual Cash Flow - OFFSET'!O$5-1)*12,1,12))</f>
        <v>-298108</v>
      </c>
      <c r="P26" s="14">
        <f ca="1">SUM(OFFSET('Monthly Cash Flow'!$C26,0,('Annual Cash Flow - OFFSET'!P$5-1)*12,1,12))</f>
        <v>-298108</v>
      </c>
      <c r="Q26" s="14">
        <f ca="1">SUM(OFFSET('Monthly Cash Flow'!$C26,0,('Annual Cash Flow - OFFSET'!Q$5-1)*12,1,12))</f>
        <v>-298108</v>
      </c>
      <c r="R26" s="14">
        <f ca="1">SUM(OFFSET('Monthly Cash Flow'!$C26,0,('Annual Cash Flow - OFFSET'!R$5-1)*12,1,12))</f>
        <v>-298108</v>
      </c>
    </row>
    <row r="27" spans="2:18" x14ac:dyDescent="0.25">
      <c r="B27" s="20" t="s">
        <v>19</v>
      </c>
      <c r="C27" s="14">
        <f ca="1">SUM(OFFSET('Monthly Cash Flow'!$C27,0,('Annual Cash Flow - OFFSET'!C$5-1)*12,1,12))</f>
        <v>-344712.13284209167</v>
      </c>
      <c r="D27" s="14">
        <f ca="1">SUM(OFFSET('Monthly Cash Flow'!$C27,0,('Annual Cash Flow - OFFSET'!D$5-1)*12,1,12))</f>
        <v>-362317.17586268351</v>
      </c>
      <c r="E27" s="14">
        <f ca="1">SUM(OFFSET('Monthly Cash Flow'!$C27,0,('Annual Cash Flow - OFFSET'!E$5-1)*12,1,12))</f>
        <v>-368613.62466368522</v>
      </c>
      <c r="F27" s="14">
        <f ca="1">SUM(OFFSET('Monthly Cash Flow'!$C27,0,('Annual Cash Flow - OFFSET'!F$5-1)*12,1,12))</f>
        <v>-374918.42340286099</v>
      </c>
      <c r="G27" s="14">
        <f ca="1">SUM(OFFSET('Monthly Cash Flow'!$C27,0,('Annual Cash Flow - OFFSET'!G$5-1)*12,1,12))</f>
        <v>-382628.66568106244</v>
      </c>
      <c r="H27" s="14">
        <f ca="1">SUM(OFFSET('Monthly Cash Flow'!$C27,0,('Annual Cash Flow - OFFSET'!H$5-1)*12,1,12))</f>
        <v>-390628.17136938713</v>
      </c>
      <c r="I27" s="14">
        <f ca="1">SUM(OFFSET('Monthly Cash Flow'!$C27,0,('Annual Cash Flow - OFFSET'!I$5-1)*12,1,12))</f>
        <v>-398440.73479677481</v>
      </c>
      <c r="J27" s="14">
        <f ca="1">SUM(OFFSET('Monthly Cash Flow'!$C27,0,('Annual Cash Flow - OFFSET'!J$5-1)*12,1,12))</f>
        <v>-406409.54949271027</v>
      </c>
      <c r="K27" s="14">
        <f ca="1">SUM(OFFSET('Monthly Cash Flow'!$C27,0,('Annual Cash Flow - OFFSET'!K$5-1)*12,1,12))</f>
        <v>-414537.74048256461</v>
      </c>
      <c r="L27" s="14">
        <f ca="1">SUM(OFFSET('Monthly Cash Flow'!$C27,0,('Annual Cash Flow - OFFSET'!L$5-1)*12,1,12))</f>
        <v>-428202.26387762924</v>
      </c>
      <c r="M27" s="14">
        <f ca="1">SUM(OFFSET('Monthly Cash Flow'!$C27,0,('Annual Cash Flow - OFFSET'!M$5-1)*12,1,12))</f>
        <v>-439801.20551090263</v>
      </c>
      <c r="N27" s="14">
        <f ca="1">SUM(OFFSET('Monthly Cash Flow'!$C27,0,('Annual Cash Flow - OFFSET'!N$5-1)*12,1,12))</f>
        <v>-388186.83169121627</v>
      </c>
      <c r="O27" s="14">
        <f ca="1">SUM(OFFSET('Monthly Cash Flow'!$C27,0,('Annual Cash Flow - OFFSET'!O$5-1)*12,1,12))</f>
        <v>-391431.58702327823</v>
      </c>
      <c r="P27" s="14">
        <f ca="1">SUM(OFFSET('Monthly Cash Flow'!$C27,0,('Annual Cash Flow - OFFSET'!P$5-1)*12,1,12))</f>
        <v>-394741.23746198136</v>
      </c>
      <c r="Q27" s="14">
        <f ca="1">SUM(OFFSET('Monthly Cash Flow'!$C27,0,('Annual Cash Flow - OFFSET'!Q$5-1)*12,1,12))</f>
        <v>-398117.0809094584</v>
      </c>
      <c r="R27" s="14">
        <f ca="1">SUM(OFFSET('Monthly Cash Flow'!$C27,0,('Annual Cash Flow - OFFSET'!R$5-1)*12,1,12))</f>
        <v>-401560.44122588536</v>
      </c>
    </row>
    <row r="28" spans="2:18" x14ac:dyDescent="0.25">
      <c r="B28" s="20" t="s">
        <v>20</v>
      </c>
      <c r="C28" s="14">
        <f ca="1">SUM(OFFSET('Monthly Cash Flow'!$C28,0,('Annual Cash Flow - OFFSET'!C$5-1)*12,1,12))</f>
        <v>-184999.99999999997</v>
      </c>
      <c r="D28" s="14">
        <f ca="1">SUM(OFFSET('Monthly Cash Flow'!$C28,0,('Annual Cash Flow - OFFSET'!D$5-1)*12,1,12))</f>
        <v>-188700</v>
      </c>
      <c r="E28" s="14">
        <f ca="1">SUM(OFFSET('Monthly Cash Flow'!$C28,0,('Annual Cash Flow - OFFSET'!E$5-1)*12,1,12))</f>
        <v>-192474</v>
      </c>
      <c r="F28" s="14">
        <f ca="1">SUM(OFFSET('Monthly Cash Flow'!$C28,0,('Annual Cash Flow - OFFSET'!F$5-1)*12,1,12))</f>
        <v>-196323.48</v>
      </c>
      <c r="G28" s="14">
        <f ca="1">SUM(OFFSET('Monthly Cash Flow'!$C28,0,('Annual Cash Flow - OFFSET'!G$5-1)*12,1,12))</f>
        <v>-200249.94960000002</v>
      </c>
      <c r="H28" s="14">
        <f ca="1">SUM(OFFSET('Monthly Cash Flow'!$C28,0,('Annual Cash Flow - OFFSET'!H$5-1)*12,1,12))</f>
        <v>-204254.94859200003</v>
      </c>
      <c r="I28" s="14">
        <f ca="1">SUM(OFFSET('Monthly Cash Flow'!$C28,0,('Annual Cash Flow - OFFSET'!I$5-1)*12,1,12))</f>
        <v>-208340.04756384002</v>
      </c>
      <c r="J28" s="14">
        <f ca="1">SUM(OFFSET('Monthly Cash Flow'!$C28,0,('Annual Cash Flow - OFFSET'!J$5-1)*12,1,12))</f>
        <v>-212506.8485151167</v>
      </c>
      <c r="K28" s="14">
        <f ca="1">SUM(OFFSET('Monthly Cash Flow'!$C28,0,('Annual Cash Flow - OFFSET'!K$5-1)*12,1,12))</f>
        <v>-216756.98548541914</v>
      </c>
      <c r="L28" s="14">
        <f ca="1">SUM(OFFSET('Monthly Cash Flow'!$C28,0,('Annual Cash Flow - OFFSET'!L$5-1)*12,1,12))</f>
        <v>-221092.12519512753</v>
      </c>
      <c r="M28" s="14">
        <f ca="1">SUM(OFFSET('Monthly Cash Flow'!$C28,0,('Annual Cash Flow - OFFSET'!M$5-1)*12,1,12))</f>
        <v>-225513.96769903006</v>
      </c>
      <c r="N28" s="14">
        <f ca="1">SUM(OFFSET('Monthly Cash Flow'!$C28,0,('Annual Cash Flow - OFFSET'!N$5-1)*12,1,12))</f>
        <v>-184999.99999999997</v>
      </c>
      <c r="O28" s="14">
        <f ca="1">SUM(OFFSET('Monthly Cash Flow'!$C28,0,('Annual Cash Flow - OFFSET'!O$5-1)*12,1,12))</f>
        <v>-184999.99999999997</v>
      </c>
      <c r="P28" s="14">
        <f ca="1">SUM(OFFSET('Monthly Cash Flow'!$C28,0,('Annual Cash Flow - OFFSET'!P$5-1)*12,1,12))</f>
        <v>-184999.99999999997</v>
      </c>
      <c r="Q28" s="14">
        <f ca="1">SUM(OFFSET('Monthly Cash Flow'!$C28,0,('Annual Cash Flow - OFFSET'!Q$5-1)*12,1,12))</f>
        <v>-184999.99999999997</v>
      </c>
      <c r="R28" s="14">
        <f ca="1">SUM(OFFSET('Monthly Cash Flow'!$C28,0,('Annual Cash Flow - OFFSET'!R$5-1)*12,1,12))</f>
        <v>-184999.99999999997</v>
      </c>
    </row>
    <row r="29" spans="2:18" x14ac:dyDescent="0.25">
      <c r="B29" s="20" t="s">
        <v>21</v>
      </c>
      <c r="C29" s="14">
        <f ca="1">SUM(OFFSET('Monthly Cash Flow'!$C29,0,('Annual Cash Flow - OFFSET'!C$5-1)*12,1,12))</f>
        <v>-1505000.0000000002</v>
      </c>
      <c r="D29" s="14">
        <f ca="1">SUM(OFFSET('Monthly Cash Flow'!$C29,0,('Annual Cash Flow - OFFSET'!D$5-1)*12,1,12))</f>
        <v>-1535100</v>
      </c>
      <c r="E29" s="14">
        <f ca="1">SUM(OFFSET('Monthly Cash Flow'!$C29,0,('Annual Cash Flow - OFFSET'!E$5-1)*12,1,12))</f>
        <v>-1565802</v>
      </c>
      <c r="F29" s="14">
        <f ca="1">SUM(OFFSET('Monthly Cash Flow'!$C29,0,('Annual Cash Flow - OFFSET'!F$5-1)*12,1,12))</f>
        <v>-1597118.0399999993</v>
      </c>
      <c r="G29" s="14">
        <f ca="1">SUM(OFFSET('Monthly Cash Flow'!$C29,0,('Annual Cash Flow - OFFSET'!G$5-1)*12,1,12))</f>
        <v>-1629060.4008000006</v>
      </c>
      <c r="H29" s="14">
        <f ca="1">SUM(OFFSET('Monthly Cash Flow'!$C29,0,('Annual Cash Flow - OFFSET'!H$5-1)*12,1,12))</f>
        <v>-1661641.6088160006</v>
      </c>
      <c r="I29" s="14">
        <f ca="1">SUM(OFFSET('Monthly Cash Flow'!$C29,0,('Annual Cash Flow - OFFSET'!I$5-1)*12,1,12))</f>
        <v>-1694874.4409923197</v>
      </c>
      <c r="J29" s="14">
        <f ca="1">SUM(OFFSET('Monthly Cash Flow'!$C29,0,('Annual Cash Flow - OFFSET'!J$5-1)*12,1,12))</f>
        <v>-1728771.9298121661</v>
      </c>
      <c r="K29" s="14">
        <f ca="1">SUM(OFFSET('Monthly Cash Flow'!$C29,0,('Annual Cash Flow - OFFSET'!K$5-1)*12,1,12))</f>
        <v>-1763347.3684084092</v>
      </c>
      <c r="L29" s="14">
        <f ca="1">SUM(OFFSET('Monthly Cash Flow'!$C29,0,('Annual Cash Flow - OFFSET'!L$5-1)*12,1,12))</f>
        <v>-1798614.3157765784</v>
      </c>
      <c r="M29" s="14">
        <f ca="1">SUM(OFFSET('Monthly Cash Flow'!$C29,0,('Annual Cash Flow - OFFSET'!M$5-1)*12,1,12))</f>
        <v>-1834586.6020921099</v>
      </c>
      <c r="N29" s="14">
        <f ca="1">SUM(OFFSET('Monthly Cash Flow'!$C29,0,('Annual Cash Flow - OFFSET'!N$5-1)*12,1,12))</f>
        <v>-1505000.0000000002</v>
      </c>
      <c r="O29" s="14">
        <f ca="1">SUM(OFFSET('Monthly Cash Flow'!$C29,0,('Annual Cash Flow - OFFSET'!O$5-1)*12,1,12))</f>
        <v>-1505000.0000000002</v>
      </c>
      <c r="P29" s="14">
        <f ca="1">SUM(OFFSET('Monthly Cash Flow'!$C29,0,('Annual Cash Flow - OFFSET'!P$5-1)*12,1,12))</f>
        <v>-1505000.0000000002</v>
      </c>
      <c r="Q29" s="14">
        <f ca="1">SUM(OFFSET('Monthly Cash Flow'!$C29,0,('Annual Cash Flow - OFFSET'!Q$5-1)*12,1,12))</f>
        <v>-1505000.0000000002</v>
      </c>
      <c r="R29" s="14">
        <f ca="1">SUM(OFFSET('Monthly Cash Flow'!$C29,0,('Annual Cash Flow - OFFSET'!R$5-1)*12,1,12))</f>
        <v>-1505000.0000000002</v>
      </c>
    </row>
    <row r="30" spans="2:18" x14ac:dyDescent="0.25">
      <c r="B30" s="21" t="s">
        <v>22</v>
      </c>
      <c r="C30" s="14">
        <f ca="1">SUM(OFFSET('Monthly Cash Flow'!$C30,0,('Annual Cash Flow - OFFSET'!C$5-1)*12,1,12))</f>
        <v>-3338924.1328420923</v>
      </c>
      <c r="D30" s="14">
        <f ca="1">SUM(OFFSET('Monthly Cash Flow'!$C30,0,('Annual Cash Flow - OFFSET'!D$5-1)*12,1,12))</f>
        <v>-3416413.4158626837</v>
      </c>
      <c r="E30" s="14">
        <f ca="1">SUM(OFFSET('Monthly Cash Flow'!$C30,0,('Annual Cash Flow - OFFSET'!E$5-1)*12,1,12))</f>
        <v>-3483791.7894636863</v>
      </c>
      <c r="F30" s="14">
        <f ca="1">SUM(OFFSET('Monthly Cash Flow'!$C30,0,('Annual Cash Flow - OFFSET'!F$5-1)*12,1,12))</f>
        <v>-3552400.1514988602</v>
      </c>
      <c r="G30" s="14">
        <f ca="1">SUM(OFFSET('Monthly Cash Flow'!$C30,0,('Annual Cash Flow - OFFSET'!G$5-1)*12,1,12))</f>
        <v>-3623660.0283389832</v>
      </c>
      <c r="H30" s="14">
        <f ca="1">SUM(OFFSET('Monthly Cash Flow'!$C30,0,('Annual Cash Flow - OFFSET'!H$5-1)*12,1,12))</f>
        <v>-3696480.1612804644</v>
      </c>
      <c r="I30" s="14">
        <f ca="1">SUM(OFFSET('Monthly Cash Flow'!$C30,0,('Annual Cash Flow - OFFSET'!I$5-1)*12,1,12))</f>
        <v>-3770409.7645060755</v>
      </c>
      <c r="J30" s="14">
        <f ca="1">SUM(OFFSET('Monthly Cash Flow'!$C30,0,('Annual Cash Flow - OFFSET'!J$5-1)*12,1,12))</f>
        <v>-3845817.9597961968</v>
      </c>
      <c r="K30" s="14">
        <f ca="1">SUM(OFFSET('Monthly Cash Flow'!$C30,0,('Annual Cash Flow - OFFSET'!K$5-1)*12,1,12))</f>
        <v>-3922734.3189921207</v>
      </c>
      <c r="L30" s="14">
        <f ca="1">SUM(OFFSET('Monthly Cash Flow'!$C30,0,('Annual Cash Flow - OFFSET'!L$5-1)*12,1,12))</f>
        <v>-4006562.7739573768</v>
      </c>
      <c r="M30" s="14">
        <f ca="1">SUM(OFFSET('Monthly Cash Flow'!$C30,0,('Annual Cash Flow - OFFSET'!M$5-1)*12,1,12))</f>
        <v>-4089728.9257922447</v>
      </c>
      <c r="N30" s="14">
        <f ca="1">SUM(OFFSET('Monthly Cash Flow'!$C30,0,('Annual Cash Flow - OFFSET'!N$5-1)*12,1,12))</f>
        <v>-3382398.8316912171</v>
      </c>
      <c r="O30" s="14">
        <f ca="1">SUM(OFFSET('Monthly Cash Flow'!$C30,0,('Annual Cash Flow - OFFSET'!O$5-1)*12,1,12))</f>
        <v>-3385643.5870232782</v>
      </c>
      <c r="P30" s="14">
        <f ca="1">SUM(OFFSET('Monthly Cash Flow'!$C30,0,('Annual Cash Flow - OFFSET'!P$5-1)*12,1,12))</f>
        <v>-3388953.2374619818</v>
      </c>
      <c r="Q30" s="14">
        <f ca="1">SUM(OFFSET('Monthly Cash Flow'!$C30,0,('Annual Cash Flow - OFFSET'!Q$5-1)*12,1,12))</f>
        <v>-3392329.0809094575</v>
      </c>
      <c r="R30" s="14">
        <f ca="1">SUM(OFFSET('Monthly Cash Flow'!$C30,0,('Annual Cash Flow - OFFSET'!R$5-1)*12,1,12))</f>
        <v>-3395772.4412258859</v>
      </c>
    </row>
    <row r="31" spans="2:18" x14ac:dyDescent="0.25">
      <c r="B31" s="2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2:18" x14ac:dyDescent="0.25">
      <c r="B32" s="21" t="s">
        <v>23</v>
      </c>
      <c r="C32" s="14">
        <f ca="1">SUM(OFFSET('Monthly Cash Flow'!$C32,0,('Annual Cash Flow - OFFSET'!C$5-1)*12,1,12))</f>
        <v>9551009.6338843852</v>
      </c>
      <c r="D32" s="14">
        <f ca="1">SUM(OFFSET('Monthly Cash Flow'!$C32,0,('Annual Cash Flow - OFFSET'!D$5-1)*12,1,12))</f>
        <v>9975077.8636885006</v>
      </c>
      <c r="E32" s="14">
        <f ca="1">SUM(OFFSET('Monthly Cash Flow'!$C32,0,('Annual Cash Flow - OFFSET'!E$5-1)*12,1,12))</f>
        <v>10150252.316274321</v>
      </c>
      <c r="F32" s="14">
        <f ca="1">SUM(OFFSET('Monthly Cash Flow'!$C32,0,('Annual Cash Flow - OFFSET'!F$5-1)*12,1,12))</f>
        <v>10324690.56027161</v>
      </c>
      <c r="G32" s="14">
        <f ca="1">SUM(OFFSET('Monthly Cash Flow'!$C32,0,('Annual Cash Flow - OFFSET'!G$5-1)*12,1,12))</f>
        <v>10550550.151755901</v>
      </c>
      <c r="H32" s="14">
        <f ca="1">SUM(OFFSET('Monthly Cash Flow'!$C32,0,('Annual Cash Flow - OFFSET'!H$5-1)*12,1,12))</f>
        <v>10598185.582584972</v>
      </c>
      <c r="I32" s="14">
        <f ca="1">SUM(OFFSET('Monthly Cash Flow'!$C32,0,('Annual Cash Flow - OFFSET'!I$5-1)*12,1,12))</f>
        <v>10960294.018218048</v>
      </c>
      <c r="J32" s="14">
        <f ca="1">SUM(OFFSET('Monthly Cash Flow'!$C32,0,('Annual Cash Flow - OFFSET'!J$5-1)*12,1,12))</f>
        <v>11191688.591529284</v>
      </c>
      <c r="K32" s="14">
        <f ca="1">SUM(OFFSET('Monthly Cash Flow'!$C32,0,('Annual Cash Flow - OFFSET'!K$5-1)*12,1,12))</f>
        <v>11424733.627449919</v>
      </c>
      <c r="L32" s="14">
        <f ca="1">SUM(OFFSET('Monthly Cash Flow'!$C32,0,('Annual Cash Flow - OFFSET'!L$5-1)*12,1,12))</f>
        <v>10855803.64822956</v>
      </c>
      <c r="M32" s="14">
        <f ca="1">SUM(OFFSET('Monthly Cash Flow'!$C32,0,('Annual Cash Flow - OFFSET'!M$5-1)*12,1,12))</f>
        <v>12051569.151601719</v>
      </c>
      <c r="N32" s="14">
        <f ca="1">SUM(OFFSET('Monthly Cash Flow'!$C32,0,('Annual Cash Flow - OFFSET'!N$5-1)*12,1,12))</f>
        <v>10987222.846747916</v>
      </c>
      <c r="O32" s="14">
        <f ca="1">SUM(OFFSET('Monthly Cash Flow'!$C32,0,('Annual Cash Flow - OFFSET'!O$5-1)*12,1,12))</f>
        <v>11106599.402423313</v>
      </c>
      <c r="P32" s="14">
        <f ca="1">SUM(OFFSET('Monthly Cash Flow'!$C32,0,('Annual Cash Flow - OFFSET'!P$5-1)*12,1,12))</f>
        <v>11228363.489212209</v>
      </c>
      <c r="Q32" s="14">
        <f ca="1">SUM(OFFSET('Monthly Cash Flow'!$C32,0,('Annual Cash Flow - OFFSET'!Q$5-1)*12,1,12))</f>
        <v>11352562.857736884</v>
      </c>
      <c r="R32" s="14">
        <f ca="1">SUM(OFFSET('Monthly Cash Flow'!$C32,0,('Annual Cash Flow - OFFSET'!R$5-1)*12,1,12))</f>
        <v>11252357.947101424</v>
      </c>
    </row>
    <row r="33" spans="2:18" x14ac:dyDescent="0.25"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25">
      <c r="B34" s="11" t="s">
        <v>24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25">
      <c r="B35" s="18" t="s">
        <v>25</v>
      </c>
      <c r="C35" s="14">
        <f ca="1">SUM(OFFSET('Monthly Cash Flow'!$C35,0,('Annual Cash Flow - OFFSET'!C$5-1)*12,1,12))</f>
        <v>-617623.5</v>
      </c>
      <c r="D35" s="14">
        <f ca="1">SUM(OFFSET('Monthly Cash Flow'!$C35,0,('Annual Cash Flow - OFFSET'!D$5-1)*12,1,12))</f>
        <v>-20599.919999999998</v>
      </c>
      <c r="E35" s="14">
        <f ca="1">SUM(OFFSET('Monthly Cash Flow'!$C35,0,('Annual Cash Flow - OFFSET'!E$5-1)*12,1,12))</f>
        <v>-90213.604200000002</v>
      </c>
      <c r="F35" s="14">
        <f ca="1">SUM(OFFSET('Monthly Cash Flow'!$C35,0,('Annual Cash Flow - OFFSET'!F$5-1)*12,1,12))</f>
        <v>-21432.156767999997</v>
      </c>
      <c r="G35" s="14">
        <f ca="1">SUM(OFFSET('Monthly Cash Flow'!$C35,0,('Annual Cash Flow - OFFSET'!G$5-1)*12,1,12))</f>
        <v>-92845.077307920001</v>
      </c>
      <c r="H35" s="14">
        <f ca="1">SUM(OFFSET('Monthly Cash Flow'!$C35,0,('Annual Cash Flow - OFFSET'!H$5-1)*12,1,12))</f>
        <v>-704204.26585662225</v>
      </c>
      <c r="I35" s="14">
        <f ca="1">SUM(OFFSET('Monthly Cash Flow'!$C35,0,('Annual Cash Flow - OFFSET'!I$5-1)*12,1,12))</f>
        <v>-22743.976219455741</v>
      </c>
      <c r="J35" s="14">
        <f ca="1">SUM(OFFSET('Monthly Cash Flow'!$C35,0,('Annual Cash Flow - OFFSET'!J$5-1)*12,1,12))</f>
        <v>-99603.108584702903</v>
      </c>
      <c r="K35" s="14">
        <f ca="1">SUM(OFFSET('Monthly Cash Flow'!$C35,0,('Annual Cash Flow - OFFSET'!K$5-1)*12,1,12))</f>
        <v>-23662.832858721755</v>
      </c>
      <c r="L35" s="14">
        <f ca="1">SUM(OFFSET('Monthly Cash Flow'!$C35,0,('Annual Cash Flow - OFFSET'!L$5-1)*12,1,12))</f>
        <v>-2605773.2636149595</v>
      </c>
      <c r="M35" s="14">
        <f ca="1">SUM(OFFSET('Monthly Cash Flow'!$C35,0,('Annual Cash Flow - OFFSET'!M$5-1)*12,1,12))</f>
        <v>-777498.41146384622</v>
      </c>
      <c r="N35" s="14">
        <f ca="1">SUM(OFFSET('Monthly Cash Flow'!$C35,0,('Annual Cash Flow - OFFSET'!N$5-1)*12,1,12))</f>
        <v>-19800</v>
      </c>
      <c r="O35" s="14">
        <f ca="1">SUM(OFFSET('Monthly Cash Flow'!$C35,0,('Annual Cash Flow - OFFSET'!O$5-1)*12,1,12))</f>
        <v>-104156.46884443043</v>
      </c>
      <c r="P35" s="14">
        <f ca="1">SUM(OFFSET('Monthly Cash Flow'!$C35,0,('Annual Cash Flow - OFFSET'!P$5-1)*12,1,12))</f>
        <v>-19800</v>
      </c>
      <c r="Q35" s="14">
        <f ca="1">SUM(OFFSET('Monthly Cash Flow'!$C35,0,('Annual Cash Flow - OFFSET'!Q$5-1)*12,1,12))</f>
        <v>-356423.44281445543</v>
      </c>
      <c r="R35" s="14">
        <f ca="1">SUM(OFFSET('Monthly Cash Flow'!$C35,0,('Annual Cash Flow - OFFSET'!R$5-1)*12,1,12))</f>
        <v>-851039.91365493333</v>
      </c>
    </row>
    <row r="36" spans="2:18" x14ac:dyDescent="0.25">
      <c r="B36" s="22" t="s">
        <v>26</v>
      </c>
      <c r="C36" s="14">
        <f ca="1">SUM(OFFSET('Monthly Cash Flow'!$C36,0,('Annual Cash Flow - OFFSET'!C$5-1)*12,1,12))</f>
        <v>-617623.5</v>
      </c>
      <c r="D36" s="14">
        <f ca="1">SUM(OFFSET('Monthly Cash Flow'!$C36,0,('Annual Cash Flow - OFFSET'!D$5-1)*12,1,12))</f>
        <v>0</v>
      </c>
      <c r="E36" s="14">
        <f ca="1">SUM(OFFSET('Monthly Cash Flow'!$C36,0,('Annual Cash Flow - OFFSET'!E$5-1)*12,1,12))</f>
        <v>-69201.685800000007</v>
      </c>
      <c r="F36" s="14">
        <f ca="1">SUM(OFFSET('Monthly Cash Flow'!$C36,0,('Annual Cash Flow - OFFSET'!F$5-1)*12,1,12))</f>
        <v>0</v>
      </c>
      <c r="G36" s="14">
        <f ca="1">SUM(OFFSET('Monthly Cash Flow'!$C36,0,('Annual Cash Flow - OFFSET'!G$5-1)*12,1,12))</f>
        <v>-70984.277404560009</v>
      </c>
      <c r="H36" s="14">
        <f ca="1">SUM(OFFSET('Monthly Cash Flow'!$C36,0,('Annual Cash Flow - OFFSET'!H$5-1)*12,1,12))</f>
        <v>-681906.24995519512</v>
      </c>
      <c r="I36" s="14">
        <f ca="1">SUM(OFFSET('Monthly Cash Flow'!$C36,0,('Annual Cash Flow - OFFSET'!I$5-1)*12,1,12))</f>
        <v>0</v>
      </c>
      <c r="J36" s="14">
        <f ca="1">SUM(OFFSET('Monthly Cash Flow'!$C36,0,('Annual Cash Flow - OFFSET'!J$5-1)*12,1,12))</f>
        <v>-76404.25284085804</v>
      </c>
      <c r="K36" s="14">
        <f ca="1">SUM(OFFSET('Monthly Cash Flow'!$C36,0,('Annual Cash Flow - OFFSET'!K$5-1)*12,1,12))</f>
        <v>0</v>
      </c>
      <c r="L36" s="14">
        <f ca="1">SUM(OFFSET('Monthly Cash Flow'!$C36,0,('Annual Cash Flow - OFFSET'!L$5-1)*12,1,12))</f>
        <v>-2581637.174099063</v>
      </c>
      <c r="M36" s="14">
        <f ca="1">SUM(OFFSET('Monthly Cash Flow'!$C36,0,('Annual Cash Flow - OFFSET'!M$5-1)*12,1,12))</f>
        <v>-752879.60015763203</v>
      </c>
      <c r="N36" s="14">
        <f ca="1">SUM(OFFSET('Monthly Cash Flow'!$C36,0,('Annual Cash Flow - OFFSET'!N$5-1)*12,1,12))</f>
        <v>0</v>
      </c>
      <c r="O36" s="14">
        <f ca="1">SUM(OFFSET('Monthly Cash Flow'!$C36,0,('Annual Cash Flow - OFFSET'!O$5-1)*12,1,12))</f>
        <v>-84356.468844430434</v>
      </c>
      <c r="P36" s="14">
        <f ca="1">SUM(OFFSET('Monthly Cash Flow'!$C36,0,('Annual Cash Flow - OFFSET'!P$5-1)*12,1,12))</f>
        <v>0</v>
      </c>
      <c r="Q36" s="14">
        <f ca="1">SUM(OFFSET('Monthly Cash Flow'!$C36,0,('Annual Cash Flow - OFFSET'!Q$5-1)*12,1,12))</f>
        <v>-336623.44281445543</v>
      </c>
      <c r="R36" s="14">
        <f ca="1">SUM(OFFSET('Monthly Cash Flow'!$C36,0,('Annual Cash Flow - OFFSET'!R$5-1)*12,1,12))</f>
        <v>-831239.91365493333</v>
      </c>
    </row>
    <row r="37" spans="2:18" x14ac:dyDescent="0.25">
      <c r="B37" s="22" t="s">
        <v>27</v>
      </c>
      <c r="C37" s="14">
        <f ca="1">SUM(OFFSET('Monthly Cash Flow'!$C37,0,('Annual Cash Flow - OFFSET'!C$5-1)*12,1,12))</f>
        <v>0</v>
      </c>
      <c r="D37" s="14">
        <f ca="1">SUM(OFFSET('Monthly Cash Flow'!$C37,0,('Annual Cash Flow - OFFSET'!D$5-1)*12,1,12))</f>
        <v>-20599.919999999998</v>
      </c>
      <c r="E37" s="14">
        <f ca="1">SUM(OFFSET('Monthly Cash Flow'!$C37,0,('Annual Cash Flow - OFFSET'!E$5-1)*12,1,12))</f>
        <v>-21011.918399999999</v>
      </c>
      <c r="F37" s="14">
        <f ca="1">SUM(OFFSET('Monthly Cash Flow'!$C37,0,('Annual Cash Flow - OFFSET'!F$5-1)*12,1,12))</f>
        <v>-21432.156767999997</v>
      </c>
      <c r="G37" s="14">
        <f ca="1">SUM(OFFSET('Monthly Cash Flow'!$C37,0,('Annual Cash Flow - OFFSET'!G$5-1)*12,1,12))</f>
        <v>-21860.799903360003</v>
      </c>
      <c r="H37" s="14">
        <f ca="1">SUM(OFFSET('Monthly Cash Flow'!$C37,0,('Annual Cash Flow - OFFSET'!H$5-1)*12,1,12))</f>
        <v>-22298.015901427199</v>
      </c>
      <c r="I37" s="14">
        <f ca="1">SUM(OFFSET('Monthly Cash Flow'!$C37,0,('Annual Cash Flow - OFFSET'!I$5-1)*12,1,12))</f>
        <v>-22743.976219455741</v>
      </c>
      <c r="J37" s="14">
        <f ca="1">SUM(OFFSET('Monthly Cash Flow'!$C37,0,('Annual Cash Flow - OFFSET'!J$5-1)*12,1,12))</f>
        <v>-23198.855743844859</v>
      </c>
      <c r="K37" s="14">
        <f ca="1">SUM(OFFSET('Monthly Cash Flow'!$C37,0,('Annual Cash Flow - OFFSET'!K$5-1)*12,1,12))</f>
        <v>-23662.832858721755</v>
      </c>
      <c r="L37" s="14">
        <f ca="1">SUM(OFFSET('Monthly Cash Flow'!$C37,0,('Annual Cash Flow - OFFSET'!L$5-1)*12,1,12))</f>
        <v>-24136.08951589619</v>
      </c>
      <c r="M37" s="14">
        <f ca="1">SUM(OFFSET('Monthly Cash Flow'!$C37,0,('Annual Cash Flow - OFFSET'!M$5-1)*12,1,12))</f>
        <v>-24618.811306214109</v>
      </c>
      <c r="N37" s="14">
        <f ca="1">SUM(OFFSET('Monthly Cash Flow'!$C37,0,('Annual Cash Flow - OFFSET'!N$5-1)*12,1,12))</f>
        <v>-19800</v>
      </c>
      <c r="O37" s="14">
        <f ca="1">SUM(OFFSET('Monthly Cash Flow'!$C37,0,('Annual Cash Flow - OFFSET'!O$5-1)*12,1,12))</f>
        <v>-19800</v>
      </c>
      <c r="P37" s="14">
        <f ca="1">SUM(OFFSET('Monthly Cash Flow'!$C37,0,('Annual Cash Flow - OFFSET'!P$5-1)*12,1,12))</f>
        <v>-19800</v>
      </c>
      <c r="Q37" s="14">
        <f ca="1">SUM(OFFSET('Monthly Cash Flow'!$C37,0,('Annual Cash Flow - OFFSET'!Q$5-1)*12,1,12))</f>
        <v>-19800</v>
      </c>
      <c r="R37" s="14">
        <f ca="1">SUM(OFFSET('Monthly Cash Flow'!$C37,0,('Annual Cash Flow - OFFSET'!R$5-1)*12,1,12))</f>
        <v>-19800</v>
      </c>
    </row>
    <row r="38" spans="2:18" x14ac:dyDescent="0.25">
      <c r="B38" s="18" t="s">
        <v>28</v>
      </c>
      <c r="C38" s="14">
        <f ca="1">SUM(OFFSET('Monthly Cash Flow'!$C38,0,('Annual Cash Flow - OFFSET'!C$5-1)*12,1,12))</f>
        <v>-269180.90875</v>
      </c>
      <c r="D38" s="14">
        <f ca="1">SUM(OFFSET('Monthly Cash Flow'!$C38,0,('Annual Cash Flow - OFFSET'!D$5-1)*12,1,12))</f>
        <v>0</v>
      </c>
      <c r="E38" s="14">
        <f ca="1">SUM(OFFSET('Monthly Cash Flow'!$C38,0,('Annual Cash Flow - OFFSET'!E$5-1)*12,1,12))</f>
        <v>-31204.013899499994</v>
      </c>
      <c r="F38" s="14">
        <f ca="1">SUM(OFFSET('Monthly Cash Flow'!$C38,0,('Annual Cash Flow - OFFSET'!F$5-1)*12,1,12))</f>
        <v>0</v>
      </c>
      <c r="G38" s="14">
        <f ca="1">SUM(OFFSET('Monthly Cash Flow'!$C38,0,('Annual Cash Flow - OFFSET'!G$5-1)*12,1,12))</f>
        <v>-32321.611592045097</v>
      </c>
      <c r="H38" s="14">
        <f ca="1">SUM(OFFSET('Monthly Cash Flow'!$C38,0,('Annual Cash Flow - OFFSET'!H$5-1)*12,1,12))</f>
        <v>-310495.6443752427</v>
      </c>
      <c r="I38" s="14">
        <f ca="1">SUM(OFFSET('Monthly Cash Flow'!$C38,0,('Annual Cash Flow - OFFSET'!I$5-1)*12,1,12))</f>
        <v>0</v>
      </c>
      <c r="J38" s="14">
        <f ca="1">SUM(OFFSET('Monthly Cash Flow'!$C38,0,('Annual Cash Flow - OFFSET'!J$5-1)*12,1,12))</f>
        <v>-34789.515010882977</v>
      </c>
      <c r="K38" s="14">
        <f ca="1">SUM(OFFSET('Monthly Cash Flow'!$C38,0,('Annual Cash Flow - OFFSET'!K$5-1)*12,1,12))</f>
        <v>0</v>
      </c>
      <c r="L38" s="14">
        <f ca="1">SUM(OFFSET('Monthly Cash Flow'!$C38,0,('Annual Cash Flow - OFFSET'!L$5-1)*12,1,12))</f>
        <v>-1414362.3848033675</v>
      </c>
      <c r="M38" s="14">
        <f ca="1">SUM(OFFSET('Monthly Cash Flow'!$C38,0,('Annual Cash Flow - OFFSET'!M$5-1)*12,1,12))</f>
        <v>-342812.2804319195</v>
      </c>
      <c r="N38" s="14">
        <f ca="1">SUM(OFFSET('Monthly Cash Flow'!$C38,0,('Annual Cash Flow - OFFSET'!N$5-1)*12,1,12))</f>
        <v>0</v>
      </c>
      <c r="O38" s="14">
        <f ca="1">SUM(OFFSET('Monthly Cash Flow'!$C38,0,('Annual Cash Flow - OFFSET'!O$5-1)*12,1,12))</f>
        <v>-38410.435676154135</v>
      </c>
      <c r="P38" s="14">
        <f ca="1">SUM(OFFSET('Monthly Cash Flow'!$C38,0,('Annual Cash Flow - OFFSET'!P$5-1)*12,1,12))</f>
        <v>0</v>
      </c>
      <c r="Q38" s="14">
        <f ca="1">SUM(OFFSET('Monthly Cash Flow'!$C38,0,('Annual Cash Flow - OFFSET'!Q$5-1)*12,1,12))</f>
        <v>-153276.367235752</v>
      </c>
      <c r="R38" s="14">
        <f ca="1">SUM(OFFSET('Monthly Cash Flow'!$C38,0,('Annual Cash Flow - OFFSET'!R$5-1)*12,1,12))</f>
        <v>-378492.45792609744</v>
      </c>
    </row>
    <row r="39" spans="2:18" x14ac:dyDescent="0.25">
      <c r="B39" s="20" t="s">
        <v>29</v>
      </c>
      <c r="C39" s="14">
        <f ca="1">SUM(OFFSET('Monthly Cash Flow'!$C39,0,('Annual Cash Flow - OFFSET'!C$5-1)*12,1,12))</f>
        <v>-229999.99999999991</v>
      </c>
      <c r="D39" s="14">
        <f ca="1">SUM(OFFSET('Monthly Cash Flow'!$C39,0,('Annual Cash Flow - OFFSET'!D$5-1)*12,1,12))</f>
        <v>-234599.99999999997</v>
      </c>
      <c r="E39" s="14">
        <f ca="1">SUM(OFFSET('Monthly Cash Flow'!$C39,0,('Annual Cash Flow - OFFSET'!E$5-1)*12,1,12))</f>
        <v>-239291.99999999997</v>
      </c>
      <c r="F39" s="14">
        <f ca="1">SUM(OFFSET('Monthly Cash Flow'!$C39,0,('Annual Cash Flow - OFFSET'!F$5-1)*12,1,12))</f>
        <v>-244077.84</v>
      </c>
      <c r="G39" s="14">
        <f ca="1">SUM(OFFSET('Monthly Cash Flow'!$C39,0,('Annual Cash Flow - OFFSET'!G$5-1)*12,1,12))</f>
        <v>-248959.39679999996</v>
      </c>
      <c r="H39" s="14">
        <f ca="1">SUM(OFFSET('Monthly Cash Flow'!$C39,0,('Annual Cash Flow - OFFSET'!H$5-1)*12,1,12))</f>
        <v>-253938.58473599996</v>
      </c>
      <c r="I39" s="14">
        <f ca="1">SUM(OFFSET('Monthly Cash Flow'!$C39,0,('Annual Cash Flow - OFFSET'!I$5-1)*12,1,12))</f>
        <v>-259017.35643071993</v>
      </c>
      <c r="J39" s="14">
        <f ca="1">SUM(OFFSET('Monthly Cash Flow'!$C39,0,('Annual Cash Flow - OFFSET'!J$5-1)*12,1,12))</f>
        <v>-264197.70355933433</v>
      </c>
      <c r="K39" s="14">
        <f ca="1">SUM(OFFSET('Monthly Cash Flow'!$C39,0,('Annual Cash Flow - OFFSET'!K$5-1)*12,1,12))</f>
        <v>-269481.65763052105</v>
      </c>
      <c r="L39" s="14">
        <f ca="1">SUM(OFFSET('Monthly Cash Flow'!$C39,0,('Annual Cash Flow - OFFSET'!L$5-1)*12,1,12))</f>
        <v>-274871.29078313138</v>
      </c>
      <c r="M39" s="14">
        <f ca="1">SUM(OFFSET('Monthly Cash Flow'!$C39,0,('Annual Cash Flow - OFFSET'!M$5-1)*12,1,12))</f>
        <v>-298653.6328987155</v>
      </c>
      <c r="N39" s="14">
        <f ca="1">SUM(OFFSET('Monthly Cash Flow'!$C39,0,('Annual Cash Flow - OFFSET'!N$5-1)*12,1,12))</f>
        <v>0</v>
      </c>
      <c r="O39" s="14">
        <f ca="1">SUM(OFFSET('Monthly Cash Flow'!$C39,0,('Annual Cash Flow - OFFSET'!O$5-1)*12,1,12))</f>
        <v>0</v>
      </c>
      <c r="P39" s="14">
        <f ca="1">SUM(OFFSET('Monthly Cash Flow'!$C39,0,('Annual Cash Flow - OFFSET'!P$5-1)*12,1,12))</f>
        <v>0</v>
      </c>
      <c r="Q39" s="14">
        <f ca="1">SUM(OFFSET('Monthly Cash Flow'!$C39,0,('Annual Cash Flow - OFFSET'!Q$5-1)*12,1,12))</f>
        <v>0</v>
      </c>
      <c r="R39" s="14">
        <f ca="1">SUM(OFFSET('Monthly Cash Flow'!$C39,0,('Annual Cash Flow - OFFSET'!R$5-1)*12,1,12))</f>
        <v>0</v>
      </c>
    </row>
    <row r="40" spans="2:18" x14ac:dyDescent="0.25">
      <c r="B40" s="23" t="s">
        <v>30</v>
      </c>
      <c r="C40" s="14">
        <f ca="1">SUM(OFFSET('Monthly Cash Flow'!$C40,0,('Annual Cash Flow - OFFSET'!C$5-1)*12,1,12))</f>
        <v>-1116804.4087500002</v>
      </c>
      <c r="D40" s="14">
        <f ca="1">SUM(OFFSET('Monthly Cash Flow'!$C40,0,('Annual Cash Flow - OFFSET'!D$5-1)*12,1,12))</f>
        <v>-255199.91999999998</v>
      </c>
      <c r="E40" s="14">
        <f ca="1">SUM(OFFSET('Monthly Cash Flow'!$C40,0,('Annual Cash Flow - OFFSET'!E$5-1)*12,1,12))</f>
        <v>-360709.61809950002</v>
      </c>
      <c r="F40" s="14">
        <f ca="1">SUM(OFFSET('Monthly Cash Flow'!$C40,0,('Annual Cash Flow - OFFSET'!F$5-1)*12,1,12))</f>
        <v>-265509.99676800001</v>
      </c>
      <c r="G40" s="14">
        <f ca="1">SUM(OFFSET('Monthly Cash Flow'!$C40,0,('Annual Cash Flow - OFFSET'!G$5-1)*12,1,12))</f>
        <v>-374126.08569996507</v>
      </c>
      <c r="H40" s="14">
        <f ca="1">SUM(OFFSET('Monthly Cash Flow'!$C40,0,('Annual Cash Flow - OFFSET'!H$5-1)*12,1,12))</f>
        <v>-1268638.4949678648</v>
      </c>
      <c r="I40" s="14">
        <f ca="1">SUM(OFFSET('Monthly Cash Flow'!$C40,0,('Annual Cash Flow - OFFSET'!I$5-1)*12,1,12))</f>
        <v>-281761.33265017567</v>
      </c>
      <c r="J40" s="14">
        <f ca="1">SUM(OFFSET('Monthly Cash Flow'!$C40,0,('Annual Cash Flow - OFFSET'!J$5-1)*12,1,12))</f>
        <v>-398590.3271549202</v>
      </c>
      <c r="K40" s="14">
        <f ca="1">SUM(OFFSET('Monthly Cash Flow'!$C40,0,('Annual Cash Flow - OFFSET'!K$5-1)*12,1,12))</f>
        <v>-293144.49048924283</v>
      </c>
      <c r="L40" s="14">
        <f ca="1">SUM(OFFSET('Monthly Cash Flow'!$C40,0,('Annual Cash Flow - OFFSET'!L$5-1)*12,1,12))</f>
        <v>-4295006.9392014584</v>
      </c>
      <c r="M40" s="14">
        <f ca="1">SUM(OFFSET('Monthly Cash Flow'!$C40,0,('Annual Cash Flow - OFFSET'!M$5-1)*12,1,12))</f>
        <v>-1418964.3247944813</v>
      </c>
      <c r="N40" s="14">
        <f ca="1">SUM(OFFSET('Monthly Cash Flow'!$C40,0,('Annual Cash Flow - OFFSET'!N$5-1)*12,1,12))</f>
        <v>-19800</v>
      </c>
      <c r="O40" s="14">
        <f ca="1">SUM(OFFSET('Monthly Cash Flow'!$C40,0,('Annual Cash Flow - OFFSET'!O$5-1)*12,1,12))</f>
        <v>-142566.90452058456</v>
      </c>
      <c r="P40" s="14">
        <f ca="1">SUM(OFFSET('Monthly Cash Flow'!$C40,0,('Annual Cash Flow - OFFSET'!P$5-1)*12,1,12))</f>
        <v>-19800</v>
      </c>
      <c r="Q40" s="14">
        <f ca="1">SUM(OFFSET('Monthly Cash Flow'!$C40,0,('Annual Cash Flow - OFFSET'!Q$5-1)*12,1,12))</f>
        <v>-509699.81005020742</v>
      </c>
      <c r="R40" s="14">
        <f ca="1">SUM(OFFSET('Monthly Cash Flow'!$C40,0,('Annual Cash Flow - OFFSET'!R$5-1)*12,1,12))</f>
        <v>-1229532.3715810308</v>
      </c>
    </row>
    <row r="41" spans="2:18" x14ac:dyDescent="0.25">
      <c r="B41" s="1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25">
      <c r="B42" s="16" t="s">
        <v>31</v>
      </c>
      <c r="C42" s="14">
        <f ca="1">SUM(OFFSET('Monthly Cash Flow'!$C42,0,('Annual Cash Flow - OFFSET'!C$5-1)*12,1,12))</f>
        <v>8434205.2251343839</v>
      </c>
      <c r="D42" s="14">
        <f ca="1">SUM(OFFSET('Monthly Cash Flow'!$C42,0,('Annual Cash Flow - OFFSET'!D$5-1)*12,1,12))</f>
        <v>9719877.9436885007</v>
      </c>
      <c r="E42" s="14">
        <f ca="1">SUM(OFFSET('Monthly Cash Flow'!$C42,0,('Annual Cash Flow - OFFSET'!E$5-1)*12,1,12))</f>
        <v>9789542.6981748194</v>
      </c>
      <c r="F42" s="14">
        <f ca="1">SUM(OFFSET('Monthly Cash Flow'!$C42,0,('Annual Cash Flow - OFFSET'!F$5-1)*12,1,12))</f>
        <v>10059180.56350361</v>
      </c>
      <c r="G42" s="14">
        <f ca="1">SUM(OFFSET('Monthly Cash Flow'!$C42,0,('Annual Cash Flow - OFFSET'!G$5-1)*12,1,12))</f>
        <v>10176424.066055935</v>
      </c>
      <c r="H42" s="14">
        <f ca="1">SUM(OFFSET('Monthly Cash Flow'!$C42,0,('Annual Cash Flow - OFFSET'!H$5-1)*12,1,12))</f>
        <v>9329547.0876171067</v>
      </c>
      <c r="I42" s="14">
        <f ca="1">SUM(OFFSET('Monthly Cash Flow'!$C42,0,('Annual Cash Flow - OFFSET'!I$5-1)*12,1,12))</f>
        <v>10678532.685567876</v>
      </c>
      <c r="J42" s="14">
        <f ca="1">SUM(OFFSET('Monthly Cash Flow'!$C42,0,('Annual Cash Flow - OFFSET'!J$5-1)*12,1,12))</f>
        <v>10793098.264374366</v>
      </c>
      <c r="K42" s="14">
        <f ca="1">SUM(OFFSET('Monthly Cash Flow'!$C42,0,('Annual Cash Flow - OFFSET'!K$5-1)*12,1,12))</f>
        <v>11131589.136960674</v>
      </c>
      <c r="L42" s="14">
        <f ca="1">SUM(OFFSET('Monthly Cash Flow'!$C42,0,('Annual Cash Flow - OFFSET'!L$5-1)*12,1,12))</f>
        <v>6560796.7090281006</v>
      </c>
      <c r="M42" s="14">
        <f ca="1">SUM(OFFSET('Monthly Cash Flow'!$C42,0,('Annual Cash Flow - OFFSET'!M$5-1)*12,1,12))</f>
        <v>10632604.82680724</v>
      </c>
      <c r="N42" s="14">
        <f ca="1">SUM(OFFSET('Monthly Cash Flow'!$C42,0,('Annual Cash Flow - OFFSET'!N$5-1)*12,1,12))</f>
        <v>10967422.846747916</v>
      </c>
      <c r="O42" s="14">
        <f ca="1">SUM(OFFSET('Monthly Cash Flow'!$C42,0,('Annual Cash Flow - OFFSET'!O$5-1)*12,1,12))</f>
        <v>10964032.497902727</v>
      </c>
      <c r="P42" s="14">
        <f ca="1">SUM(OFFSET('Monthly Cash Flow'!$C42,0,('Annual Cash Flow - OFFSET'!P$5-1)*12,1,12))</f>
        <v>11208563.489212209</v>
      </c>
      <c r="Q42" s="14">
        <f ca="1">SUM(OFFSET('Monthly Cash Flow'!$C42,0,('Annual Cash Flow - OFFSET'!Q$5-1)*12,1,12))</f>
        <v>10842863.047686676</v>
      </c>
      <c r="R42" s="14">
        <f ca="1">SUM(OFFSET('Monthly Cash Flow'!$C42,0,('Annual Cash Flow - OFFSET'!R$5-1)*12,1,12))</f>
        <v>10022825.575520393</v>
      </c>
    </row>
    <row r="43" spans="2:18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25">
      <c r="B44" t="s">
        <v>32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25">
      <c r="B45" s="24" t="s">
        <v>33</v>
      </c>
      <c r="C45" s="14">
        <f ca="1">SUM(OFFSET('Monthly Cash Flow'!$C45,0,('Annual Cash Flow - OFFSET'!C$5-1)*12,1,12))</f>
        <v>-5810851.9106392749</v>
      </c>
      <c r="D45" s="14">
        <f ca="1">SUM(OFFSET('Monthly Cash Flow'!$C45,0,('Annual Cash Flow - OFFSET'!D$5-1)*12,1,12))</f>
        <v>-5810851.9106392749</v>
      </c>
      <c r="E45" s="14">
        <f ca="1">SUM(OFFSET('Monthly Cash Flow'!$C45,0,('Annual Cash Flow - OFFSET'!E$5-1)*12,1,12))</f>
        <v>-5810851.9106392749</v>
      </c>
      <c r="F45" s="14">
        <f ca="1">SUM(OFFSET('Monthly Cash Flow'!$C45,0,('Annual Cash Flow - OFFSET'!F$5-1)*12,1,12))</f>
        <v>-5810851.9106392749</v>
      </c>
      <c r="G45" s="14">
        <f ca="1">SUM(OFFSET('Monthly Cash Flow'!$C45,0,('Annual Cash Flow - OFFSET'!G$5-1)*12,1,12))</f>
        <v>-5810851.9106392749</v>
      </c>
      <c r="H45" s="14">
        <f ca="1">SUM(OFFSET('Monthly Cash Flow'!$C45,0,('Annual Cash Flow - OFFSET'!H$5-1)*12,1,12))</f>
        <v>-5810851.9106392749</v>
      </c>
      <c r="I45" s="14">
        <f ca="1">SUM(OFFSET('Monthly Cash Flow'!$C45,0,('Annual Cash Flow - OFFSET'!I$5-1)*12,1,12))</f>
        <v>-5810851.9106392749</v>
      </c>
      <c r="J45" s="14">
        <f ca="1">SUM(OFFSET('Monthly Cash Flow'!$C45,0,('Annual Cash Flow - OFFSET'!J$5-1)*12,1,12))</f>
        <v>-5810851.9106392749</v>
      </c>
      <c r="K45" s="14">
        <f ca="1">SUM(OFFSET('Monthly Cash Flow'!$C45,0,('Annual Cash Flow - OFFSET'!K$5-1)*12,1,12))</f>
        <v>-5810851.9106392749</v>
      </c>
      <c r="L45" s="14">
        <f ca="1">SUM(OFFSET('Monthly Cash Flow'!$C45,0,('Annual Cash Flow - OFFSET'!L$5-1)*12,1,12))</f>
        <v>-5810851.9106392749</v>
      </c>
      <c r="M45" s="14">
        <f ca="1">SUM(OFFSET('Monthly Cash Flow'!$C45,0,('Annual Cash Flow - OFFSET'!M$5-1)*12,1,12))</f>
        <v>0</v>
      </c>
      <c r="N45" s="14">
        <f ca="1">SUM(OFFSET('Monthly Cash Flow'!$C45,0,('Annual Cash Flow - OFFSET'!N$5-1)*12,1,12))</f>
        <v>0</v>
      </c>
      <c r="O45" s="14">
        <f ca="1">SUM(OFFSET('Monthly Cash Flow'!$C45,0,('Annual Cash Flow - OFFSET'!O$5-1)*12,1,12))</f>
        <v>0</v>
      </c>
      <c r="P45" s="14">
        <f ca="1">SUM(OFFSET('Monthly Cash Flow'!$C45,0,('Annual Cash Flow - OFFSET'!P$5-1)*12,1,12))</f>
        <v>0</v>
      </c>
      <c r="Q45" s="14">
        <f ca="1">SUM(OFFSET('Monthly Cash Flow'!$C45,0,('Annual Cash Flow - OFFSET'!Q$5-1)*12,1,12))</f>
        <v>0</v>
      </c>
      <c r="R45" s="14">
        <f ca="1">SUM(OFFSET('Monthly Cash Flow'!$C45,0,('Annual Cash Flow - OFFSET'!R$5-1)*12,1,12))</f>
        <v>0</v>
      </c>
    </row>
    <row r="46" spans="2:18" x14ac:dyDescent="0.25">
      <c r="B46" s="24" t="s">
        <v>34</v>
      </c>
      <c r="C46" s="14">
        <f ca="1">SUM(OFFSET('Monthly Cash Flow'!$C46,0,('Annual Cash Flow - OFFSET'!C$5-1)*12,1,12))</f>
        <v>0</v>
      </c>
      <c r="D46" s="14">
        <f ca="1">SUM(OFFSET('Monthly Cash Flow'!$C46,0,('Annual Cash Flow - OFFSET'!D$5-1)*12,1,12))</f>
        <v>0</v>
      </c>
      <c r="E46" s="14">
        <f ca="1">SUM(OFFSET('Monthly Cash Flow'!$C46,0,('Annual Cash Flow - OFFSET'!E$5-1)*12,1,12))</f>
        <v>0</v>
      </c>
      <c r="F46" s="14">
        <f ca="1">SUM(OFFSET('Monthly Cash Flow'!$C46,0,('Annual Cash Flow - OFFSET'!F$5-1)*12,1,12))</f>
        <v>0</v>
      </c>
      <c r="G46" s="14">
        <f ca="1">SUM(OFFSET('Monthly Cash Flow'!$C46,0,('Annual Cash Flow - OFFSET'!G$5-1)*12,1,12))</f>
        <v>0</v>
      </c>
      <c r="H46" s="14">
        <f ca="1">SUM(OFFSET('Monthly Cash Flow'!$C46,0,('Annual Cash Flow - OFFSET'!H$5-1)*12,1,12))</f>
        <v>0</v>
      </c>
      <c r="I46" s="14">
        <f ca="1">SUM(OFFSET('Monthly Cash Flow'!$C46,0,('Annual Cash Flow - OFFSET'!I$5-1)*12,1,12))</f>
        <v>0</v>
      </c>
      <c r="J46" s="14">
        <f ca="1">SUM(OFFSET('Monthly Cash Flow'!$C46,0,('Annual Cash Flow - OFFSET'!J$5-1)*12,1,12))</f>
        <v>0</v>
      </c>
      <c r="K46" s="14">
        <f ca="1">SUM(OFFSET('Monthly Cash Flow'!$C46,0,('Annual Cash Flow - OFFSET'!K$5-1)*12,1,12))</f>
        <v>0</v>
      </c>
      <c r="L46" s="14">
        <f ca="1">SUM(OFFSET('Monthly Cash Flow'!$C46,0,('Annual Cash Flow - OFFSET'!L$5-1)*12,1,12))</f>
        <v>0</v>
      </c>
      <c r="M46" s="14">
        <f ca="1">SUM(OFFSET('Monthly Cash Flow'!$C46,0,('Annual Cash Flow - OFFSET'!M$5-1)*12,1,12))</f>
        <v>0</v>
      </c>
      <c r="N46" s="14">
        <f ca="1">SUM(OFFSET('Monthly Cash Flow'!$C46,0,('Annual Cash Flow - OFFSET'!N$5-1)*12,1,12))</f>
        <v>0</v>
      </c>
      <c r="O46" s="14">
        <f ca="1">SUM(OFFSET('Monthly Cash Flow'!$C46,0,('Annual Cash Flow - OFFSET'!O$5-1)*12,1,12))</f>
        <v>0</v>
      </c>
      <c r="P46" s="14">
        <f ca="1">SUM(OFFSET('Monthly Cash Flow'!$C46,0,('Annual Cash Flow - OFFSET'!P$5-1)*12,1,12))</f>
        <v>0</v>
      </c>
      <c r="Q46" s="14">
        <f ca="1">SUM(OFFSET('Monthly Cash Flow'!$C46,0,('Annual Cash Flow - OFFSET'!Q$5-1)*12,1,12))</f>
        <v>0</v>
      </c>
      <c r="R46" s="14">
        <f ca="1">SUM(OFFSET('Monthly Cash Flow'!$C46,0,('Annual Cash Flow - OFFSET'!R$5-1)*12,1,12))</f>
        <v>0</v>
      </c>
    </row>
    <row r="47" spans="2:18" x14ac:dyDescent="0.25">
      <c r="B47" s="16" t="s">
        <v>35</v>
      </c>
      <c r="C47" s="14">
        <f ca="1">SUM(OFFSET('Monthly Cash Flow'!$C47,0,('Annual Cash Flow - OFFSET'!C$5-1)*12,1,12))</f>
        <v>-5810851.9106392749</v>
      </c>
      <c r="D47" s="14">
        <f ca="1">SUM(OFFSET('Monthly Cash Flow'!$C47,0,('Annual Cash Flow - OFFSET'!D$5-1)*12,1,12))</f>
        <v>-5810851.9106392749</v>
      </c>
      <c r="E47" s="14">
        <f ca="1">SUM(OFFSET('Monthly Cash Flow'!$C47,0,('Annual Cash Flow - OFFSET'!E$5-1)*12,1,12))</f>
        <v>-5810851.9106392749</v>
      </c>
      <c r="F47" s="14">
        <f ca="1">SUM(OFFSET('Monthly Cash Flow'!$C47,0,('Annual Cash Flow - OFFSET'!F$5-1)*12,1,12))</f>
        <v>-5810851.9106392749</v>
      </c>
      <c r="G47" s="14">
        <f ca="1">SUM(OFFSET('Monthly Cash Flow'!$C47,0,('Annual Cash Flow - OFFSET'!G$5-1)*12,1,12))</f>
        <v>-5810851.9106392749</v>
      </c>
      <c r="H47" s="14">
        <f ca="1">SUM(OFFSET('Monthly Cash Flow'!$C47,0,('Annual Cash Flow - OFFSET'!H$5-1)*12,1,12))</f>
        <v>-5810851.9106392749</v>
      </c>
      <c r="I47" s="14">
        <f ca="1">SUM(OFFSET('Monthly Cash Flow'!$C47,0,('Annual Cash Flow - OFFSET'!I$5-1)*12,1,12))</f>
        <v>-5810851.9106392749</v>
      </c>
      <c r="J47" s="14">
        <f ca="1">SUM(OFFSET('Monthly Cash Flow'!$C47,0,('Annual Cash Flow - OFFSET'!J$5-1)*12,1,12))</f>
        <v>-5810851.9106392749</v>
      </c>
      <c r="K47" s="14">
        <f ca="1">SUM(OFFSET('Monthly Cash Flow'!$C47,0,('Annual Cash Flow - OFFSET'!K$5-1)*12,1,12))</f>
        <v>-5810851.9106392749</v>
      </c>
      <c r="L47" s="14">
        <f ca="1">SUM(OFFSET('Monthly Cash Flow'!$C47,0,('Annual Cash Flow - OFFSET'!L$5-1)*12,1,12))</f>
        <v>-5810851.9106392749</v>
      </c>
      <c r="M47" s="14">
        <f ca="1">SUM(OFFSET('Monthly Cash Flow'!$C47,0,('Annual Cash Flow - OFFSET'!M$5-1)*12,1,12))</f>
        <v>0</v>
      </c>
      <c r="N47" s="14">
        <f ca="1">SUM(OFFSET('Monthly Cash Flow'!$C47,0,('Annual Cash Flow - OFFSET'!N$5-1)*12,1,12))</f>
        <v>0</v>
      </c>
      <c r="O47" s="14">
        <f ca="1">SUM(OFFSET('Monthly Cash Flow'!$C47,0,('Annual Cash Flow - OFFSET'!O$5-1)*12,1,12))</f>
        <v>0</v>
      </c>
      <c r="P47" s="14">
        <f ca="1">SUM(OFFSET('Monthly Cash Flow'!$C47,0,('Annual Cash Flow - OFFSET'!P$5-1)*12,1,12))</f>
        <v>0</v>
      </c>
      <c r="Q47" s="14">
        <f ca="1">SUM(OFFSET('Monthly Cash Flow'!$C47,0,('Annual Cash Flow - OFFSET'!Q$5-1)*12,1,12))</f>
        <v>0</v>
      </c>
      <c r="R47" s="14">
        <f ca="1">SUM(OFFSET('Monthly Cash Flow'!$C47,0,('Annual Cash Flow - OFFSET'!R$5-1)*12,1,12))</f>
        <v>0</v>
      </c>
    </row>
    <row r="48" spans="2:18" x14ac:dyDescent="0.25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25">
      <c r="B49" s="16" t="s">
        <v>36</v>
      </c>
      <c r="C49" s="14">
        <f ca="1">SUM(OFFSET('Monthly Cash Flow'!$C49,0,('Annual Cash Flow - OFFSET'!C$5-1)*12,1,12))</f>
        <v>2623353.314495109</v>
      </c>
      <c r="D49" s="14">
        <f ca="1">SUM(OFFSET('Monthly Cash Flow'!$C49,0,('Annual Cash Flow - OFFSET'!D$5-1)*12,1,12))</f>
        <v>3909026.0330492258</v>
      </c>
      <c r="E49" s="14">
        <f ca="1">SUM(OFFSET('Monthly Cash Flow'!$C49,0,('Annual Cash Flow - OFFSET'!E$5-1)*12,1,12))</f>
        <v>3978690.787535545</v>
      </c>
      <c r="F49" s="14">
        <f ca="1">SUM(OFFSET('Monthly Cash Flow'!$C49,0,('Annual Cash Flow - OFFSET'!F$5-1)*12,1,12))</f>
        <v>4248328.652864336</v>
      </c>
      <c r="G49" s="14">
        <f ca="1">SUM(OFFSET('Monthly Cash Flow'!$C49,0,('Annual Cash Flow - OFFSET'!G$5-1)*12,1,12))</f>
        <v>4365572.15541666</v>
      </c>
      <c r="H49" s="14">
        <f ca="1">SUM(OFFSET('Monthly Cash Flow'!$C49,0,('Annual Cash Flow - OFFSET'!H$5-1)*12,1,12))</f>
        <v>3518695.1769778277</v>
      </c>
      <c r="I49" s="14">
        <f ca="1">SUM(OFFSET('Monthly Cash Flow'!$C49,0,('Annual Cash Flow - OFFSET'!I$5-1)*12,1,12))</f>
        <v>4867680.7749285987</v>
      </c>
      <c r="J49" s="14">
        <f ca="1">SUM(OFFSET('Monthly Cash Flow'!$C49,0,('Annual Cash Flow - OFFSET'!J$5-1)*12,1,12))</f>
        <v>4982246.3537350884</v>
      </c>
      <c r="K49" s="14">
        <f ca="1">SUM(OFFSET('Monthly Cash Flow'!$C49,0,('Annual Cash Flow - OFFSET'!K$5-1)*12,1,12))</f>
        <v>5320737.2263213992</v>
      </c>
      <c r="L49" s="14">
        <f ca="1">SUM(OFFSET('Monthly Cash Flow'!$C49,0,('Annual Cash Flow - OFFSET'!L$5-1)*12,1,12))</f>
        <v>749944.7983888248</v>
      </c>
      <c r="M49" s="14">
        <f ca="1">SUM(OFFSET('Monthly Cash Flow'!$C49,0,('Annual Cash Flow - OFFSET'!M$5-1)*12,1,12))</f>
        <v>10632604.82680724</v>
      </c>
      <c r="N49" s="14">
        <f ca="1">SUM(OFFSET('Monthly Cash Flow'!$C49,0,('Annual Cash Flow - OFFSET'!N$5-1)*12,1,12))</f>
        <v>10967422.846747916</v>
      </c>
      <c r="O49" s="14">
        <f ca="1">SUM(OFFSET('Monthly Cash Flow'!$C49,0,('Annual Cash Flow - OFFSET'!O$5-1)*12,1,12))</f>
        <v>10964032.497902727</v>
      </c>
      <c r="P49" s="14">
        <f ca="1">SUM(OFFSET('Monthly Cash Flow'!$C49,0,('Annual Cash Flow - OFFSET'!P$5-1)*12,1,12))</f>
        <v>11208563.489212209</v>
      </c>
      <c r="Q49" s="14">
        <f ca="1">SUM(OFFSET('Monthly Cash Flow'!$C49,0,('Annual Cash Flow - OFFSET'!Q$5-1)*12,1,12))</f>
        <v>10842863.047686676</v>
      </c>
      <c r="R49" s="14">
        <f ca="1">SUM(OFFSET('Monthly Cash Flow'!$C49,0,('Annual Cash Flow - OFFSET'!R$5-1)*12,1,12))</f>
        <v>10022825.575520393</v>
      </c>
    </row>
  </sheetData>
  <conditionalFormatting sqref="C8:R49">
    <cfRule type="expression" dxfId="2" priority="3">
      <formula>C$6=""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workbookViewId="0"/>
  </sheetViews>
  <sheetFormatPr defaultRowHeight="15" x14ac:dyDescent="0.25"/>
  <cols>
    <col min="1" max="1" width="1.7109375" customWidth="1"/>
    <col min="2" max="2" width="35.42578125" bestFit="1" customWidth="1"/>
    <col min="3" max="18" width="12.5703125" bestFit="1" customWidth="1"/>
  </cols>
  <sheetData>
    <row r="1" spans="2:18" ht="7.5" customHeight="1" x14ac:dyDescent="0.25"/>
    <row r="2" spans="2:18" x14ac:dyDescent="0.25">
      <c r="B2" s="16" t="s">
        <v>40</v>
      </c>
    </row>
    <row r="5" spans="2:18" x14ac:dyDescent="0.25">
      <c r="B5" s="25" t="s">
        <v>38</v>
      </c>
      <c r="C5" s="26">
        <v>1</v>
      </c>
      <c r="D5" s="26">
        <f>C5+1</f>
        <v>2</v>
      </c>
      <c r="E5" s="26">
        <f t="shared" ref="E5:R5" si="0">D5+1</f>
        <v>3</v>
      </c>
      <c r="F5" s="26">
        <f t="shared" si="0"/>
        <v>4</v>
      </c>
      <c r="G5" s="26">
        <f t="shared" si="0"/>
        <v>5</v>
      </c>
      <c r="H5" s="26">
        <f t="shared" si="0"/>
        <v>6</v>
      </c>
      <c r="I5" s="26">
        <f t="shared" si="0"/>
        <v>7</v>
      </c>
      <c r="J5" s="26">
        <f t="shared" si="0"/>
        <v>8</v>
      </c>
      <c r="K5" s="26">
        <f t="shared" si="0"/>
        <v>9</v>
      </c>
      <c r="L5" s="26">
        <f t="shared" si="0"/>
        <v>10</v>
      </c>
      <c r="M5" s="26">
        <f t="shared" si="0"/>
        <v>11</v>
      </c>
      <c r="N5" s="26">
        <f t="shared" si="0"/>
        <v>12</v>
      </c>
      <c r="O5" s="26">
        <f t="shared" si="0"/>
        <v>13</v>
      </c>
      <c r="P5" s="26">
        <f t="shared" si="0"/>
        <v>14</v>
      </c>
      <c r="Q5" s="26">
        <f t="shared" si="0"/>
        <v>15</v>
      </c>
      <c r="R5" s="26">
        <f t="shared" si="0"/>
        <v>16</v>
      </c>
    </row>
    <row r="6" spans="2:18" x14ac:dyDescent="0.25">
      <c r="B6" s="27" t="s">
        <v>0</v>
      </c>
      <c r="C6" s="28">
        <v>42916</v>
      </c>
      <c r="D6" s="28">
        <f>EOMONTH(C6,12)</f>
        <v>43281</v>
      </c>
      <c r="E6" s="28">
        <f t="shared" ref="E6:R6" si="1">EOMONTH(D6,12)</f>
        <v>43646</v>
      </c>
      <c r="F6" s="28">
        <f t="shared" si="1"/>
        <v>44012</v>
      </c>
      <c r="G6" s="28">
        <f t="shared" si="1"/>
        <v>44377</v>
      </c>
      <c r="H6" s="28">
        <f t="shared" si="1"/>
        <v>44742</v>
      </c>
      <c r="I6" s="28">
        <f t="shared" si="1"/>
        <v>45107</v>
      </c>
      <c r="J6" s="28">
        <f t="shared" si="1"/>
        <v>45473</v>
      </c>
      <c r="K6" s="28">
        <f t="shared" si="1"/>
        <v>45838</v>
      </c>
      <c r="L6" s="28">
        <f t="shared" si="1"/>
        <v>46203</v>
      </c>
      <c r="M6" s="28">
        <f t="shared" si="1"/>
        <v>46568</v>
      </c>
      <c r="N6" s="28">
        <f t="shared" si="1"/>
        <v>46934</v>
      </c>
      <c r="O6" s="28">
        <f t="shared" si="1"/>
        <v>47299</v>
      </c>
      <c r="P6" s="28">
        <f t="shared" si="1"/>
        <v>47664</v>
      </c>
      <c r="Q6" s="28">
        <f t="shared" si="1"/>
        <v>48029</v>
      </c>
      <c r="R6" s="28">
        <f t="shared" si="1"/>
        <v>48395</v>
      </c>
    </row>
    <row r="7" spans="2:18" x14ac:dyDescent="0.25">
      <c r="B7" s="7" t="s">
        <v>3</v>
      </c>
      <c r="C7" s="2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x14ac:dyDescent="0.25">
      <c r="B8" s="10" t="s">
        <v>4</v>
      </c>
      <c r="C8" s="14">
        <f>SUMIF('Monthly Cash Flow'!$C$4:$GL$4,'Annual Cash Flow - SUMIF'!C$5,'Monthly Cash Flow'!$C8:$GL8)</f>
        <v>13762235.313683666</v>
      </c>
      <c r="D8" s="14">
        <f>SUMIF('Monthly Cash Flow'!$C$4:$GL$4,'Annual Cash Flow - SUMIF'!D$5,'Monthly Cash Flow'!$C8:$GL8)</f>
        <v>14465912.034507342</v>
      </c>
      <c r="E8" s="14">
        <f>SUMIF('Monthly Cash Flow'!$C$4:$GL$4,'Annual Cash Flow - SUMIF'!E$5,'Monthly Cash Flow'!$C8:$GL8)</f>
        <v>14717234.486547407</v>
      </c>
      <c r="F8" s="14">
        <f>SUMIF('Monthly Cash Flow'!$C$4:$GL$4,'Annual Cash Flow - SUMIF'!F$5,'Monthly Cash Flow'!$C8:$GL8)</f>
        <v>14968880.226114437</v>
      </c>
      <c r="G8" s="14">
        <f>SUMIF('Monthly Cash Flow'!$C$4:$GL$4,'Annual Cash Flow - SUMIF'!G$5,'Monthly Cash Flow'!$C8:$GL8)</f>
        <v>15276732.7830425</v>
      </c>
      <c r="H8" s="14">
        <f>SUMIF('Monthly Cash Flow'!$C$4:$GL$4,'Annual Cash Flow - SUMIF'!H$5,'Monthly Cash Flow'!$C8:$GL8)</f>
        <v>15596144.733691484</v>
      </c>
      <c r="I8" s="14">
        <f>SUMIF('Monthly Cash Flow'!$C$4:$GL$4,'Annual Cash Flow - SUMIF'!I$5,'Monthly Cash Flow'!$C8:$GL8)</f>
        <v>15908067.628365308</v>
      </c>
      <c r="J8" s="14">
        <f>SUMIF('Monthly Cash Flow'!$C$4:$GL$4,'Annual Cash Flow - SUMIF'!J$5,'Monthly Cash Flow'!$C8:$GL8)</f>
        <v>16226228.980932625</v>
      </c>
      <c r="K8" s="14">
        <f>SUMIF('Monthly Cash Flow'!$C$4:$GL$4,'Annual Cash Flow - SUMIF'!K$5,'Monthly Cash Flow'!$C8:$GL8)</f>
        <v>16550753.560551278</v>
      </c>
      <c r="L8" s="14">
        <f>SUMIF('Monthly Cash Flow'!$C$4:$GL$4,'Annual Cash Flow - SUMIF'!L$5,'Monthly Cash Flow'!$C8:$GL8)</f>
        <v>17096719.375178833</v>
      </c>
      <c r="M8" s="14">
        <f>SUMIF('Monthly Cash Flow'!$C$4:$GL$4,'Annual Cash Flow - SUMIF'!M$5,'Monthly Cash Flow'!$C8:$GL8)</f>
        <v>17560049.61691124</v>
      </c>
      <c r="N8" s="14">
        <f>SUMIF('Monthly Cash Flow'!$C$4:$GL$4,'Annual Cash Flow - SUMIF'!N$5,'Monthly Cash Flow'!$C8:$GL8)</f>
        <v>15495474.664123787</v>
      </c>
      <c r="O8" s="14">
        <f>SUMIF('Monthly Cash Flow'!$C$4:$GL$4,'Annual Cash Flow - SUMIF'!O$5,'Monthly Cash Flow'!$C8:$GL8)</f>
        <v>15625264.877406262</v>
      </c>
      <c r="P8" s="14">
        <f>SUMIF('Monthly Cash Flow'!$C$4:$GL$4,'Annual Cash Flow - SUMIF'!P$5,'Monthly Cash Flow'!$C8:$GL8)</f>
        <v>15757650.894954396</v>
      </c>
      <c r="Q8" s="14">
        <f>SUMIF('Monthly Cash Flow'!$C$4:$GL$4,'Annual Cash Flow - SUMIF'!Q$5,'Monthly Cash Flow'!$C8:$GL8)</f>
        <v>15892684.632853478</v>
      </c>
      <c r="R8" s="14">
        <f>SUMIF('Monthly Cash Flow'!$C$4:$GL$4,'Annual Cash Flow - SUMIF'!R$5,'Monthly Cash Flow'!$C8:$GL8)</f>
        <v>16030419.045510553</v>
      </c>
    </row>
    <row r="9" spans="2:18" x14ac:dyDescent="0.25">
      <c r="B9" s="13" t="s">
        <v>5</v>
      </c>
      <c r="C9" s="14">
        <f>SUMIF('Monthly Cash Flow'!$C$4:$GL$4,'Annual Cash Flow - SUMIF'!C$5,'Monthly Cash Flow'!$C9:$GL9)</f>
        <v>4756271.3136836672</v>
      </c>
      <c r="D9" s="14">
        <f>SUMIF('Monthly Cash Flow'!$C$4:$GL$4,'Annual Cash Flow - SUMIF'!D$5,'Monthly Cash Flow'!$C9:$GL9)</f>
        <v>5096107.0889073396</v>
      </c>
      <c r="E9" s="14">
        <f>SUMIF('Monthly Cash Flow'!$C$4:$GL$4,'Annual Cash Flow - SUMIF'!E$5,'Monthly Cash Flow'!$C9:$GL9)</f>
        <v>5160033.4420354068</v>
      </c>
      <c r="F9" s="14">
        <f>SUMIF('Monthly Cash Flow'!$C$4:$GL$4,'Annual Cash Flow - SUMIF'!F$5,'Monthly Cash Flow'!$C9:$GL9)</f>
        <v>5220535.1607122011</v>
      </c>
      <c r="G9" s="14">
        <f>SUMIF('Monthly Cash Flow'!$C$4:$GL$4,'Annual Cash Flow - SUMIF'!G$5,'Monthly Cash Flow'!$C9:$GL9)</f>
        <v>5333420.8163322136</v>
      </c>
      <c r="H9" s="14">
        <f>SUMIF('Monthly Cash Flow'!$C$4:$GL$4,'Annual Cash Flow - SUMIF'!H$5,'Monthly Cash Flow'!$C9:$GL9)</f>
        <v>5453966.5276469961</v>
      </c>
      <c r="I9" s="14">
        <f>SUMIF('Monthly Cash Flow'!$C$4:$GL$4,'Annual Cash Flow - SUMIF'!I$5,'Monthly Cash Flow'!$C9:$GL9)</f>
        <v>5563045.8581999345</v>
      </c>
      <c r="J9" s="14">
        <f>SUMIF('Monthly Cash Flow'!$C$4:$GL$4,'Annual Cash Flow - SUMIF'!J$5,'Monthly Cash Flow'!$C9:$GL9)</f>
        <v>5674306.7753639333</v>
      </c>
      <c r="K9" s="14">
        <f>SUMIF('Monthly Cash Flow'!$C$4:$GL$4,'Annual Cash Flow - SUMIF'!K$5,'Monthly Cash Flow'!$C9:$GL9)</f>
        <v>5787792.9108712133</v>
      </c>
      <c r="L9" s="14">
        <f>SUMIF('Monthly Cash Flow'!$C$4:$GL$4,'Annual Cash Flow - SUMIF'!L$5,'Monthly Cash Flow'!$C9:$GL9)</f>
        <v>6118499.5125051737</v>
      </c>
      <c r="M9" s="14">
        <f>SUMIF('Monthly Cash Flow'!$C$4:$GL$4,'Annual Cash Flow - SUMIF'!M$5,'Monthly Cash Flow'!$C9:$GL9)</f>
        <v>6362265.3569841059</v>
      </c>
      <c r="N9" s="14">
        <f>SUMIF('Monthly Cash Flow'!$C$4:$GL$4,'Annual Cash Flow - SUMIF'!N$5,'Monthly Cash Flow'!$C9:$GL9)</f>
        <v>6489510.6641237913</v>
      </c>
      <c r="O9" s="14">
        <f>SUMIF('Monthly Cash Flow'!$C$4:$GL$4,'Annual Cash Flow - SUMIF'!O$5,'Monthly Cash Flow'!$C9:$GL9)</f>
        <v>6619300.8774062656</v>
      </c>
      <c r="P9" s="14">
        <f>SUMIF('Monthly Cash Flow'!$C$4:$GL$4,'Annual Cash Flow - SUMIF'!P$5,'Monthly Cash Flow'!$C9:$GL9)</f>
        <v>6751686.8949543899</v>
      </c>
      <c r="Q9" s="14">
        <f>SUMIF('Monthly Cash Flow'!$C$4:$GL$4,'Annual Cash Flow - SUMIF'!Q$5,'Monthly Cash Flow'!$C9:$GL9)</f>
        <v>6886720.6328534773</v>
      </c>
      <c r="R9" s="14">
        <f>SUMIF('Monthly Cash Flow'!$C$4:$GL$4,'Annual Cash Flow - SUMIF'!R$5,'Monthly Cash Flow'!$C9:$GL9)</f>
        <v>7024455.0455105482</v>
      </c>
    </row>
    <row r="10" spans="2:18" x14ac:dyDescent="0.25">
      <c r="B10" s="13" t="s">
        <v>6</v>
      </c>
      <c r="C10" s="14">
        <f>SUMIF('Monthly Cash Flow'!$C$4:$GL$4,'Annual Cash Flow - SUMIF'!C$5,'Monthly Cash Flow'!$C10:$GL10)</f>
        <v>9005964</v>
      </c>
      <c r="D10" s="14">
        <f>SUMIF('Monthly Cash Flow'!$C$4:$GL$4,'Annual Cash Flow - SUMIF'!D$5,'Monthly Cash Flow'!$C10:$GL10)</f>
        <v>9369804.9456000011</v>
      </c>
      <c r="E10" s="14">
        <f>SUMIF('Monthly Cash Flow'!$C$4:$GL$4,'Annual Cash Flow - SUMIF'!E$5,'Monthly Cash Flow'!$C10:$GL10)</f>
        <v>9557201.0445119999</v>
      </c>
      <c r="F10" s="14">
        <f>SUMIF('Monthly Cash Flow'!$C$4:$GL$4,'Annual Cash Flow - SUMIF'!F$5,'Monthly Cash Flow'!$C10:$GL10)</f>
        <v>9748345.0654022414</v>
      </c>
      <c r="G10" s="14">
        <f>SUMIF('Monthly Cash Flow'!$C$4:$GL$4,'Annual Cash Flow - SUMIF'!G$5,'Monthly Cash Flow'!$C10:$GL10)</f>
        <v>9943311.9667102844</v>
      </c>
      <c r="H10" s="14">
        <f>SUMIF('Monthly Cash Flow'!$C$4:$GL$4,'Annual Cash Flow - SUMIF'!H$5,'Monthly Cash Flow'!$C10:$GL10)</f>
        <v>10142178.206044491</v>
      </c>
      <c r="I10" s="14">
        <f>SUMIF('Monthly Cash Flow'!$C$4:$GL$4,'Annual Cash Flow - SUMIF'!I$5,'Monthly Cash Flow'!$C10:$GL10)</f>
        <v>10345021.77016538</v>
      </c>
      <c r="J10" s="14">
        <f>SUMIF('Monthly Cash Flow'!$C$4:$GL$4,'Annual Cash Flow - SUMIF'!J$5,'Monthly Cash Flow'!$C10:$GL10)</f>
        <v>10551922.205568688</v>
      </c>
      <c r="K10" s="14">
        <f>SUMIF('Monthly Cash Flow'!$C$4:$GL$4,'Annual Cash Flow - SUMIF'!K$5,'Monthly Cash Flow'!$C10:$GL10)</f>
        <v>10762960.649680063</v>
      </c>
      <c r="L10" s="14">
        <f>SUMIF('Monthly Cash Flow'!$C$4:$GL$4,'Annual Cash Flow - SUMIF'!L$5,'Monthly Cash Flow'!$C10:$GL10)</f>
        <v>10978219.862673663</v>
      </c>
      <c r="M10" s="14">
        <f>SUMIF('Monthly Cash Flow'!$C$4:$GL$4,'Annual Cash Flow - SUMIF'!M$5,'Monthly Cash Flow'!$C10:$GL10)</f>
        <v>11197784.259927131</v>
      </c>
      <c r="N10" s="14">
        <f>SUMIF('Monthly Cash Flow'!$C$4:$GL$4,'Annual Cash Flow - SUMIF'!N$5,'Monthly Cash Flow'!$C10:$GL10)</f>
        <v>9005964</v>
      </c>
      <c r="O10" s="14">
        <f>SUMIF('Monthly Cash Flow'!$C$4:$GL$4,'Annual Cash Flow - SUMIF'!O$5,'Monthly Cash Flow'!$C10:$GL10)</f>
        <v>9005964</v>
      </c>
      <c r="P10" s="14">
        <f>SUMIF('Monthly Cash Flow'!$C$4:$GL$4,'Annual Cash Flow - SUMIF'!P$5,'Monthly Cash Flow'!$C10:$GL10)</f>
        <v>9005964</v>
      </c>
      <c r="Q10" s="14">
        <f>SUMIF('Monthly Cash Flow'!$C$4:$GL$4,'Annual Cash Flow - SUMIF'!Q$5,'Monthly Cash Flow'!$C10:$GL10)</f>
        <v>9005964</v>
      </c>
      <c r="R10" s="14">
        <f>SUMIF('Monthly Cash Flow'!$C$4:$GL$4,'Annual Cash Flow - SUMIF'!R$5,'Monthly Cash Flow'!$C10:$GL10)</f>
        <v>9005964</v>
      </c>
    </row>
    <row r="11" spans="2:18" x14ac:dyDescent="0.25">
      <c r="B11" s="10" t="s">
        <v>7</v>
      </c>
      <c r="C11" s="14">
        <f>SUMIF('Monthly Cash Flow'!$C$4:$GL$4,'Annual Cash Flow - SUMIF'!C$5,'Monthly Cash Flow'!$C11:$GL11)</f>
        <v>0</v>
      </c>
      <c r="D11" s="14">
        <f>SUMIF('Monthly Cash Flow'!$C$4:$GL$4,'Annual Cash Flow - SUMIF'!D$5,'Monthly Cash Flow'!$C11:$GL11)</f>
        <v>12585.568782763958</v>
      </c>
      <c r="E11" s="14">
        <f>SUMIF('Monthly Cash Flow'!$C$4:$GL$4,'Annual Cash Flow - SUMIF'!E$5,'Monthly Cash Flow'!$C11:$GL11)</f>
        <v>23740.116145389191</v>
      </c>
      <c r="F11" s="14">
        <f>SUMIF('Monthly Cash Flow'!$C$4:$GL$4,'Annual Cash Flow - SUMIF'!F$5,'Monthly Cash Flow'!$C11:$GL11)</f>
        <v>35872.166174733225</v>
      </c>
      <c r="G11" s="14">
        <f>SUMIF('Monthly Cash Flow'!$C$4:$GL$4,'Annual Cash Flow - SUMIF'!G$5,'Monthly Cash Flow'!$C11:$GL11)</f>
        <v>48882.950483379223</v>
      </c>
      <c r="H11" s="14">
        <f>SUMIF('Monthly Cash Flow'!$C$4:$GL$4,'Annual Cash Flow - SUMIF'!H$5,'Monthly Cash Flow'!$C11:$GL11)</f>
        <v>38852.008114644857</v>
      </c>
      <c r="I11" s="14">
        <f>SUMIF('Monthly Cash Flow'!$C$4:$GL$4,'Annual Cash Flow - SUMIF'!I$5,'Monthly Cash Flow'!$C11:$GL11)</f>
        <v>19551.488758626903</v>
      </c>
      <c r="J11" s="14">
        <f>SUMIF('Monthly Cash Flow'!$C$4:$GL$4,'Annual Cash Flow - SUMIF'!J$5,'Monthly Cash Flow'!$C11:$GL11)</f>
        <v>32835.394330727977</v>
      </c>
      <c r="K11" s="14">
        <f>SUMIF('Monthly Cash Flow'!$C$4:$GL$4,'Annual Cash Flow - SUMIF'!K$5,'Monthly Cash Flow'!$C11:$GL11)</f>
        <v>43250.473579038051</v>
      </c>
      <c r="L11" s="14">
        <f>SUMIF('Monthly Cash Flow'!$C$4:$GL$4,'Annual Cash Flow - SUMIF'!L$5,'Monthly Cash Flow'!$C11:$GL11)</f>
        <v>58736.569578940034</v>
      </c>
      <c r="M11" s="14">
        <f>SUMIF('Monthly Cash Flow'!$C$4:$GL$4,'Annual Cash Flow - SUMIF'!M$5,'Monthly Cash Flow'!$C11:$GL11)</f>
        <v>78060.019699931654</v>
      </c>
      <c r="N11" s="14">
        <f>SUMIF('Monthly Cash Flow'!$C$4:$GL$4,'Annual Cash Flow - SUMIF'!N$5,'Monthly Cash Flow'!$C11:$GL11)</f>
        <v>0</v>
      </c>
      <c r="O11" s="14">
        <f>SUMIF('Monthly Cash Flow'!$C$4:$GL$4,'Annual Cash Flow - SUMIF'!O$5,'Monthly Cash Flow'!$C11:$GL11)</f>
        <v>0</v>
      </c>
      <c r="P11" s="14">
        <f>SUMIF('Monthly Cash Flow'!$C$4:$GL$4,'Annual Cash Flow - SUMIF'!P$5,'Monthly Cash Flow'!$C11:$GL11)</f>
        <v>0</v>
      </c>
      <c r="Q11" s="14">
        <f>SUMIF('Monthly Cash Flow'!$C$4:$GL$4,'Annual Cash Flow - SUMIF'!Q$5,'Monthly Cash Flow'!$C11:$GL11)</f>
        <v>0</v>
      </c>
      <c r="R11" s="14">
        <f>SUMIF('Monthly Cash Flow'!$C$4:$GL$4,'Annual Cash Flow - SUMIF'!R$5,'Monthly Cash Flow'!$C11:$GL11)</f>
        <v>0</v>
      </c>
    </row>
    <row r="12" spans="2:18" x14ac:dyDescent="0.25">
      <c r="B12" s="10" t="s">
        <v>8</v>
      </c>
      <c r="C12" s="14">
        <f>SUMIF('Monthly Cash Flow'!$C$4:$GL$4,'Annual Cash Flow - SUMIF'!C$5,'Monthly Cash Flow'!$C12:$GL12)</f>
        <v>26250</v>
      </c>
      <c r="D12" s="14">
        <f>SUMIF('Monthly Cash Flow'!$C$4:$GL$4,'Annual Cash Flow - SUMIF'!D$5,'Monthly Cash Flow'!$C12:$GL12)</f>
        <v>26775</v>
      </c>
      <c r="E12" s="14">
        <f>SUMIF('Monthly Cash Flow'!$C$4:$GL$4,'Annual Cash Flow - SUMIF'!E$5,'Monthly Cash Flow'!$C12:$GL12)</f>
        <v>27310.5</v>
      </c>
      <c r="F12" s="14">
        <f>SUMIF('Monthly Cash Flow'!$C$4:$GL$4,'Annual Cash Flow - SUMIF'!F$5,'Monthly Cash Flow'!$C12:$GL12)</f>
        <v>27856.710000000006</v>
      </c>
      <c r="G12" s="14">
        <f>SUMIF('Monthly Cash Flow'!$C$4:$GL$4,'Annual Cash Flow - SUMIF'!G$5,'Monthly Cash Flow'!$C12:$GL12)</f>
        <v>28413.844200000007</v>
      </c>
      <c r="H12" s="14">
        <f>SUMIF('Monthly Cash Flow'!$C$4:$GL$4,'Annual Cash Flow - SUMIF'!H$5,'Monthly Cash Flow'!$C12:$GL12)</f>
        <v>28982.121084000009</v>
      </c>
      <c r="I12" s="14">
        <f>SUMIF('Monthly Cash Flow'!$C$4:$GL$4,'Annual Cash Flow - SUMIF'!I$5,'Monthly Cash Flow'!$C12:$GL12)</f>
        <v>29561.763505680003</v>
      </c>
      <c r="J12" s="14">
        <f>SUMIF('Monthly Cash Flow'!$C$4:$GL$4,'Annual Cash Flow - SUMIF'!J$5,'Monthly Cash Flow'!$C12:$GL12)</f>
        <v>30152.998775793607</v>
      </c>
      <c r="K12" s="14">
        <f>SUMIF('Monthly Cash Flow'!$C$4:$GL$4,'Annual Cash Flow - SUMIF'!K$5,'Monthly Cash Flow'!$C12:$GL12)</f>
        <v>30756.058751309476</v>
      </c>
      <c r="L12" s="14">
        <f>SUMIF('Monthly Cash Flow'!$C$4:$GL$4,'Annual Cash Flow - SUMIF'!L$5,'Monthly Cash Flow'!$C12:$GL12)</f>
        <v>31371.17992633567</v>
      </c>
      <c r="M12" s="14">
        <f>SUMIF('Monthly Cash Flow'!$C$4:$GL$4,'Annual Cash Flow - SUMIF'!M$5,'Monthly Cash Flow'!$C12:$GL12)</f>
        <v>31998.603524862378</v>
      </c>
      <c r="N12" s="14">
        <f>SUMIF('Monthly Cash Flow'!$C$4:$GL$4,'Annual Cash Flow - SUMIF'!N$5,'Monthly Cash Flow'!$C12:$GL12)</f>
        <v>31998.603524862378</v>
      </c>
      <c r="O12" s="14">
        <f>SUMIF('Monthly Cash Flow'!$C$4:$GL$4,'Annual Cash Flow - SUMIF'!O$5,'Monthly Cash Flow'!$C12:$GL12)</f>
        <v>31998.603524862378</v>
      </c>
      <c r="P12" s="14">
        <f>SUMIF('Monthly Cash Flow'!$C$4:$GL$4,'Annual Cash Flow - SUMIF'!P$5,'Monthly Cash Flow'!$C12:$GL12)</f>
        <v>31998.603524862378</v>
      </c>
      <c r="Q12" s="14">
        <f>SUMIF('Monthly Cash Flow'!$C$4:$GL$4,'Annual Cash Flow - SUMIF'!Q$5,'Monthly Cash Flow'!$C12:$GL12)</f>
        <v>31998.603524862378</v>
      </c>
      <c r="R12" s="14">
        <f>SUMIF('Monthly Cash Flow'!$C$4:$GL$4,'Annual Cash Flow - SUMIF'!R$5,'Monthly Cash Flow'!$C12:$GL12)</f>
        <v>31998.603524862378</v>
      </c>
    </row>
    <row r="13" spans="2:18" x14ac:dyDescent="0.25">
      <c r="B13" s="15" t="s">
        <v>9</v>
      </c>
      <c r="C13" s="14">
        <f>SUMIF('Monthly Cash Flow'!$C$4:$GL$4,'Annual Cash Flow - SUMIF'!C$5,'Monthly Cash Flow'!$C13:$GL13)</f>
        <v>13788485.313683666</v>
      </c>
      <c r="D13" s="14">
        <f>SUMIF('Monthly Cash Flow'!$C$4:$GL$4,'Annual Cash Flow - SUMIF'!D$5,'Monthly Cash Flow'!$C13:$GL13)</f>
        <v>14505272.603290105</v>
      </c>
      <c r="E13" s="14">
        <f>SUMIF('Monthly Cash Flow'!$C$4:$GL$4,'Annual Cash Flow - SUMIF'!E$5,'Monthly Cash Flow'!$C13:$GL13)</f>
        <v>14768285.102692798</v>
      </c>
      <c r="F13" s="14">
        <f>SUMIF('Monthly Cash Flow'!$C$4:$GL$4,'Annual Cash Flow - SUMIF'!F$5,'Monthly Cash Flow'!$C13:$GL13)</f>
        <v>15032609.102289176</v>
      </c>
      <c r="G13" s="14">
        <f>SUMIF('Monthly Cash Flow'!$C$4:$GL$4,'Annual Cash Flow - SUMIF'!G$5,'Monthly Cash Flow'!$C13:$GL13)</f>
        <v>15354029.577725876</v>
      </c>
      <c r="H13" s="14">
        <f>SUMIF('Monthly Cash Flow'!$C$4:$GL$4,'Annual Cash Flow - SUMIF'!H$5,'Monthly Cash Flow'!$C13:$GL13)</f>
        <v>15663978.862890134</v>
      </c>
      <c r="I13" s="14">
        <f>SUMIF('Monthly Cash Flow'!$C$4:$GL$4,'Annual Cash Flow - SUMIF'!I$5,'Monthly Cash Flow'!$C13:$GL13)</f>
        <v>15957180.880629614</v>
      </c>
      <c r="J13" s="14">
        <f>SUMIF('Monthly Cash Flow'!$C$4:$GL$4,'Annual Cash Flow - SUMIF'!J$5,'Monthly Cash Flow'!$C13:$GL13)</f>
        <v>16289217.374039143</v>
      </c>
      <c r="K13" s="14">
        <f>SUMIF('Monthly Cash Flow'!$C$4:$GL$4,'Annual Cash Flow - SUMIF'!K$5,'Monthly Cash Flow'!$C13:$GL13)</f>
        <v>16624760.092881616</v>
      </c>
      <c r="L13" s="14">
        <f>SUMIF('Monthly Cash Flow'!$C$4:$GL$4,'Annual Cash Flow - SUMIF'!L$5,'Monthly Cash Flow'!$C13:$GL13)</f>
        <v>17186827.124684107</v>
      </c>
      <c r="M13" s="14">
        <f>SUMIF('Monthly Cash Flow'!$C$4:$GL$4,'Annual Cash Flow - SUMIF'!M$5,'Monthly Cash Flow'!$C13:$GL13)</f>
        <v>17670108.240136035</v>
      </c>
      <c r="N13" s="14">
        <f>SUMIF('Monthly Cash Flow'!$C$4:$GL$4,'Annual Cash Flow - SUMIF'!N$5,'Monthly Cash Flow'!$C13:$GL13)</f>
        <v>15527473.267648654</v>
      </c>
      <c r="O13" s="14">
        <f>SUMIF('Monthly Cash Flow'!$C$4:$GL$4,'Annual Cash Flow - SUMIF'!O$5,'Monthly Cash Flow'!$C13:$GL13)</f>
        <v>15657263.480931131</v>
      </c>
      <c r="P13" s="14">
        <f>SUMIF('Monthly Cash Flow'!$C$4:$GL$4,'Annual Cash Flow - SUMIF'!P$5,'Monthly Cash Flow'!$C13:$GL13)</f>
        <v>15789649.498479255</v>
      </c>
      <c r="Q13" s="14">
        <f>SUMIF('Monthly Cash Flow'!$C$4:$GL$4,'Annual Cash Flow - SUMIF'!Q$5,'Monthly Cash Flow'!$C13:$GL13)</f>
        <v>15924683.236378336</v>
      </c>
      <c r="R13" s="14">
        <f>SUMIF('Monthly Cash Flow'!$C$4:$GL$4,'Annual Cash Flow - SUMIF'!R$5,'Monthly Cash Flow'!$C13:$GL13)</f>
        <v>16062417.649035415</v>
      </c>
    </row>
    <row r="14" spans="2:18" x14ac:dyDescent="0.25">
      <c r="B14" s="18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2:18" x14ac:dyDescent="0.25">
      <c r="B15" s="10" t="s">
        <v>10</v>
      </c>
      <c r="C15" s="14">
        <f>SUMIF('Monthly Cash Flow'!$C$4:$GL$4,'Annual Cash Flow - SUMIF'!C$5,'Monthly Cash Flow'!$C15:$GL15)</f>
        <v>0</v>
      </c>
      <c r="D15" s="14">
        <f>SUMIF('Monthly Cash Flow'!$C$4:$GL$4,'Annual Cash Flow - SUMIF'!D$5,'Monthly Cash Flow'!$C15:$GL15)</f>
        <v>0</v>
      </c>
      <c r="E15" s="14">
        <f>SUMIF('Monthly Cash Flow'!$C$4:$GL$4,'Annual Cash Flow - SUMIF'!E$5,'Monthly Cash Flow'!$C15:$GL15)</f>
        <v>0</v>
      </c>
      <c r="F15" s="14">
        <f>SUMIF('Monthly Cash Flow'!$C$4:$GL$4,'Annual Cash Flow - SUMIF'!F$5,'Monthly Cash Flow'!$C15:$GL15)</f>
        <v>0</v>
      </c>
      <c r="G15" s="14">
        <f>SUMIF('Monthly Cash Flow'!$C$4:$GL$4,'Annual Cash Flow - SUMIF'!G$5,'Monthly Cash Flow'!$C15:$GL15)</f>
        <v>0</v>
      </c>
      <c r="H15" s="14">
        <f>SUMIF('Monthly Cash Flow'!$C$4:$GL$4,'Annual Cash Flow - SUMIF'!H$5,'Monthly Cash Flow'!$C15:$GL15)</f>
        <v>0</v>
      </c>
      <c r="I15" s="14">
        <f>SUMIF('Monthly Cash Flow'!$C$4:$GL$4,'Annual Cash Flow - SUMIF'!I$5,'Monthly Cash Flow'!$C15:$GL15)</f>
        <v>0</v>
      </c>
      <c r="J15" s="14">
        <f>SUMIF('Monthly Cash Flow'!$C$4:$GL$4,'Annual Cash Flow - SUMIF'!J$5,'Monthly Cash Flow'!$C15:$GL15)</f>
        <v>0</v>
      </c>
      <c r="K15" s="14">
        <f>SUMIF('Monthly Cash Flow'!$C$4:$GL$4,'Annual Cash Flow - SUMIF'!K$5,'Monthly Cash Flow'!$C15:$GL15)</f>
        <v>0</v>
      </c>
      <c r="L15" s="14">
        <f>SUMIF('Monthly Cash Flow'!$C$4:$GL$4,'Annual Cash Flow - SUMIF'!L$5,'Monthly Cash Flow'!$C15:$GL15)</f>
        <v>-773051.67065402551</v>
      </c>
      <c r="M15" s="14">
        <f>SUMIF('Monthly Cash Flow'!$C$4:$GL$4,'Annual Cash Flow - SUMIF'!M$5,'Monthly Cash Flow'!$C15:$GL15)</f>
        <v>0</v>
      </c>
      <c r="N15" s="14">
        <f>SUMIF('Monthly Cash Flow'!$C$4:$GL$4,'Annual Cash Flow - SUMIF'!N$5,'Monthly Cash Flow'!$C15:$GL15)</f>
        <v>0</v>
      </c>
      <c r="O15" s="14">
        <f>SUMIF('Monthly Cash Flow'!$C$4:$GL$4,'Annual Cash Flow - SUMIF'!O$5,'Monthly Cash Flow'!$C15:$GL15)</f>
        <v>0</v>
      </c>
      <c r="P15" s="14">
        <f>SUMIF('Monthly Cash Flow'!$C$4:$GL$4,'Annual Cash Flow - SUMIF'!P$5,'Monthly Cash Flow'!$C15:$GL15)</f>
        <v>0</v>
      </c>
      <c r="Q15" s="14">
        <f>SUMIF('Monthly Cash Flow'!$C$4:$GL$4,'Annual Cash Flow - SUMIF'!Q$5,'Monthly Cash Flow'!$C15:$GL15)</f>
        <v>0</v>
      </c>
      <c r="R15" s="14">
        <f>SUMIF('Monthly Cash Flow'!$C$4:$GL$4,'Annual Cash Flow - SUMIF'!R$5,'Monthly Cash Flow'!$C15:$GL15)</f>
        <v>0</v>
      </c>
    </row>
    <row r="16" spans="2:18" x14ac:dyDescent="0.25">
      <c r="B16" s="13" t="s">
        <v>5</v>
      </c>
      <c r="C16" s="14">
        <f>SUMIF('Monthly Cash Flow'!$C$4:$GL$4,'Annual Cash Flow - SUMIF'!C$5,'Monthly Cash Flow'!$C16:$GL16)</f>
        <v>0</v>
      </c>
      <c r="D16" s="14">
        <f>SUMIF('Monthly Cash Flow'!$C$4:$GL$4,'Annual Cash Flow - SUMIF'!D$5,'Monthly Cash Flow'!$C16:$GL16)</f>
        <v>0</v>
      </c>
      <c r="E16" s="14">
        <f>SUMIF('Monthly Cash Flow'!$C$4:$GL$4,'Annual Cash Flow - SUMIF'!E$5,'Monthly Cash Flow'!$C16:$GL16)</f>
        <v>0</v>
      </c>
      <c r="F16" s="14">
        <f>SUMIF('Monthly Cash Flow'!$C$4:$GL$4,'Annual Cash Flow - SUMIF'!F$5,'Monthly Cash Flow'!$C16:$GL16)</f>
        <v>0</v>
      </c>
      <c r="G16" s="14">
        <f>SUMIF('Monthly Cash Flow'!$C$4:$GL$4,'Annual Cash Flow - SUMIF'!G$5,'Monthly Cash Flow'!$C16:$GL16)</f>
        <v>0</v>
      </c>
      <c r="H16" s="14">
        <f>SUMIF('Monthly Cash Flow'!$C$4:$GL$4,'Annual Cash Flow - SUMIF'!H$5,'Monthly Cash Flow'!$C16:$GL16)</f>
        <v>0</v>
      </c>
      <c r="I16" s="14">
        <f>SUMIF('Monthly Cash Flow'!$C$4:$GL$4,'Annual Cash Flow - SUMIF'!I$5,'Monthly Cash Flow'!$C16:$GL16)</f>
        <v>0</v>
      </c>
      <c r="J16" s="14">
        <f>SUMIF('Monthly Cash Flow'!$C$4:$GL$4,'Annual Cash Flow - SUMIF'!J$5,'Monthly Cash Flow'!$C16:$GL16)</f>
        <v>0</v>
      </c>
      <c r="K16" s="14">
        <f>SUMIF('Monthly Cash Flow'!$C$4:$GL$4,'Annual Cash Flow - SUMIF'!K$5,'Monthly Cash Flow'!$C16:$GL16)</f>
        <v>0</v>
      </c>
      <c r="L16" s="14">
        <f>SUMIF('Monthly Cash Flow'!$C$4:$GL$4,'Annual Cash Flow - SUMIF'!L$5,'Monthly Cash Flow'!$C16:$GL16)</f>
        <v>-773051.67065402551</v>
      </c>
      <c r="M16" s="14">
        <f>SUMIF('Monthly Cash Flow'!$C$4:$GL$4,'Annual Cash Flow - SUMIF'!M$5,'Monthly Cash Flow'!$C16:$GL16)</f>
        <v>0</v>
      </c>
      <c r="N16" s="14">
        <f>SUMIF('Monthly Cash Flow'!$C$4:$GL$4,'Annual Cash Flow - SUMIF'!N$5,'Monthly Cash Flow'!$C16:$GL16)</f>
        <v>0</v>
      </c>
      <c r="O16" s="14">
        <f>SUMIF('Monthly Cash Flow'!$C$4:$GL$4,'Annual Cash Flow - SUMIF'!O$5,'Monthly Cash Flow'!$C16:$GL16)</f>
        <v>0</v>
      </c>
      <c r="P16" s="14">
        <f>SUMIF('Monthly Cash Flow'!$C$4:$GL$4,'Annual Cash Flow - SUMIF'!P$5,'Monthly Cash Flow'!$C16:$GL16)</f>
        <v>0</v>
      </c>
      <c r="Q16" s="14">
        <f>SUMIF('Monthly Cash Flow'!$C$4:$GL$4,'Annual Cash Flow - SUMIF'!Q$5,'Monthly Cash Flow'!$C16:$GL16)</f>
        <v>0</v>
      </c>
      <c r="R16" s="14">
        <f>SUMIF('Monthly Cash Flow'!$C$4:$GL$4,'Annual Cash Flow - SUMIF'!R$5,'Monthly Cash Flow'!$C16:$GL16)</f>
        <v>0</v>
      </c>
    </row>
    <row r="17" spans="2:18" x14ac:dyDescent="0.25">
      <c r="B17" s="13" t="s">
        <v>6</v>
      </c>
      <c r="C17" s="14">
        <f>SUMIF('Monthly Cash Flow'!$C$4:$GL$4,'Annual Cash Flow - SUMIF'!C$5,'Monthly Cash Flow'!$C17:$GL17)</f>
        <v>0</v>
      </c>
      <c r="D17" s="14">
        <f>SUMIF('Monthly Cash Flow'!$C$4:$GL$4,'Annual Cash Flow - SUMIF'!D$5,'Monthly Cash Flow'!$C17:$GL17)</f>
        <v>0</v>
      </c>
      <c r="E17" s="14">
        <f>SUMIF('Monthly Cash Flow'!$C$4:$GL$4,'Annual Cash Flow - SUMIF'!E$5,'Monthly Cash Flow'!$C17:$GL17)</f>
        <v>0</v>
      </c>
      <c r="F17" s="14">
        <f>SUMIF('Monthly Cash Flow'!$C$4:$GL$4,'Annual Cash Flow - SUMIF'!F$5,'Monthly Cash Flow'!$C17:$GL17)</f>
        <v>0</v>
      </c>
      <c r="G17" s="14">
        <f>SUMIF('Monthly Cash Flow'!$C$4:$GL$4,'Annual Cash Flow - SUMIF'!G$5,'Monthly Cash Flow'!$C17:$GL17)</f>
        <v>0</v>
      </c>
      <c r="H17" s="14">
        <f>SUMIF('Monthly Cash Flow'!$C$4:$GL$4,'Annual Cash Flow - SUMIF'!H$5,'Monthly Cash Flow'!$C17:$GL17)</f>
        <v>0</v>
      </c>
      <c r="I17" s="14">
        <f>SUMIF('Monthly Cash Flow'!$C$4:$GL$4,'Annual Cash Flow - SUMIF'!I$5,'Monthly Cash Flow'!$C17:$GL17)</f>
        <v>0</v>
      </c>
      <c r="J17" s="14">
        <f>SUMIF('Monthly Cash Flow'!$C$4:$GL$4,'Annual Cash Flow - SUMIF'!J$5,'Monthly Cash Flow'!$C17:$GL17)</f>
        <v>0</v>
      </c>
      <c r="K17" s="14">
        <f>SUMIF('Monthly Cash Flow'!$C$4:$GL$4,'Annual Cash Flow - SUMIF'!K$5,'Monthly Cash Flow'!$C17:$GL17)</f>
        <v>0</v>
      </c>
      <c r="L17" s="14">
        <f>SUMIF('Monthly Cash Flow'!$C$4:$GL$4,'Annual Cash Flow - SUMIF'!L$5,'Monthly Cash Flow'!$C17:$GL17)</f>
        <v>0</v>
      </c>
      <c r="M17" s="14">
        <f>SUMIF('Monthly Cash Flow'!$C$4:$GL$4,'Annual Cash Flow - SUMIF'!M$5,'Monthly Cash Flow'!$C17:$GL17)</f>
        <v>0</v>
      </c>
      <c r="N17" s="14">
        <f>SUMIF('Monthly Cash Flow'!$C$4:$GL$4,'Annual Cash Flow - SUMIF'!N$5,'Monthly Cash Flow'!$C17:$GL17)</f>
        <v>0</v>
      </c>
      <c r="O17" s="14">
        <f>SUMIF('Monthly Cash Flow'!$C$4:$GL$4,'Annual Cash Flow - SUMIF'!O$5,'Monthly Cash Flow'!$C17:$GL17)</f>
        <v>0</v>
      </c>
      <c r="P17" s="14">
        <f>SUMIF('Monthly Cash Flow'!$C$4:$GL$4,'Annual Cash Flow - SUMIF'!P$5,'Monthly Cash Flow'!$C17:$GL17)</f>
        <v>0</v>
      </c>
      <c r="Q17" s="14">
        <f>SUMIF('Monthly Cash Flow'!$C$4:$GL$4,'Annual Cash Flow - SUMIF'!Q$5,'Monthly Cash Flow'!$C17:$GL17)</f>
        <v>0</v>
      </c>
      <c r="R17" s="14">
        <f>SUMIF('Monthly Cash Flow'!$C$4:$GL$4,'Annual Cash Flow - SUMIF'!R$5,'Monthly Cash Flow'!$C17:$GL17)</f>
        <v>0</v>
      </c>
    </row>
    <row r="18" spans="2:18" x14ac:dyDescent="0.25">
      <c r="B18" s="10" t="s">
        <v>11</v>
      </c>
      <c r="C18" s="14">
        <f>SUMIF('Monthly Cash Flow'!$C$4:$GL$4,'Annual Cash Flow - SUMIF'!C$5,'Monthly Cash Flow'!$C18:$GL18)</f>
        <v>-898551.54695718922</v>
      </c>
      <c r="D18" s="14">
        <f>SUMIF('Monthly Cash Flow'!$C$4:$GL$4,'Annual Cash Flow - SUMIF'!D$5,'Monthly Cash Flow'!$C18:$GL18)</f>
        <v>-1113781.3237389182</v>
      </c>
      <c r="E18" s="14">
        <f>SUMIF('Monthly Cash Flow'!$C$4:$GL$4,'Annual Cash Flow - SUMIF'!E$5,'Monthly Cash Flow'!$C18:$GL18)</f>
        <v>-1134240.9969547875</v>
      </c>
      <c r="F18" s="14">
        <f>SUMIF('Monthly Cash Flow'!$C$4:$GL$4,'Annual Cash Flow - SUMIF'!F$5,'Monthly Cash Flow'!$C18:$GL18)</f>
        <v>-1155518.390518704</v>
      </c>
      <c r="G18" s="14">
        <f>SUMIF('Monthly Cash Flow'!$C$4:$GL$4,'Annual Cash Flow - SUMIF'!G$5,'Monthly Cash Flow'!$C18:$GL18)</f>
        <v>-1179819.3976309921</v>
      </c>
      <c r="H18" s="14">
        <f>SUMIF('Monthly Cash Flow'!$C$4:$GL$4,'Annual Cash Flow - SUMIF'!H$5,'Monthly Cash Flow'!$C18:$GL18)</f>
        <v>-1369313.1190246949</v>
      </c>
      <c r="I18" s="14">
        <f>SUMIF('Monthly Cash Flow'!$C$4:$GL$4,'Annual Cash Flow - SUMIF'!I$5,'Monthly Cash Flow'!$C18:$GL18)</f>
        <v>-1226477.0979054938</v>
      </c>
      <c r="J18" s="14">
        <f>SUMIF('Monthly Cash Flow'!$C$4:$GL$4,'Annual Cash Flow - SUMIF'!J$5,'Monthly Cash Flow'!$C18:$GL18)</f>
        <v>-1251710.8227136631</v>
      </c>
      <c r="K18" s="14">
        <f>SUMIF('Monthly Cash Flow'!$C$4:$GL$4,'Annual Cash Flow - SUMIF'!K$5,'Monthly Cash Flow'!$C18:$GL18)</f>
        <v>-1277292.1464395816</v>
      </c>
      <c r="L18" s="14">
        <f>SUMIF('Monthly Cash Flow'!$C$4:$GL$4,'Annual Cash Flow - SUMIF'!L$5,'Monthly Cash Flow'!$C18:$GL18)</f>
        <v>-1551409.0318431498</v>
      </c>
      <c r="M18" s="14">
        <f>SUMIF('Monthly Cash Flow'!$C$4:$GL$4,'Annual Cash Flow - SUMIF'!M$5,'Monthly Cash Flow'!$C18:$GL18)</f>
        <v>-1528810.1627420676</v>
      </c>
      <c r="N18" s="14">
        <f>SUMIF('Monthly Cash Flow'!$C$4:$GL$4,'Annual Cash Flow - SUMIF'!N$5,'Monthly Cash Flow'!$C18:$GL18)</f>
        <v>-1157851.5892095163</v>
      </c>
      <c r="O18" s="14">
        <f>SUMIF('Monthly Cash Flow'!$C$4:$GL$4,'Annual Cash Flow - SUMIF'!O$5,'Monthly Cash Flow'!$C18:$GL18)</f>
        <v>-1165020.4914845403</v>
      </c>
      <c r="P18" s="14">
        <f>SUMIF('Monthly Cash Flow'!$C$4:$GL$4,'Annual Cash Flow - SUMIF'!P$5,'Monthly Cash Flow'!$C18:$GL18)</f>
        <v>-1172332.7718050641</v>
      </c>
      <c r="Q18" s="14">
        <f>SUMIF('Monthly Cash Flow'!$C$4:$GL$4,'Annual Cash Flow - SUMIF'!Q$5,'Monthly Cash Flow'!$C18:$GL18)</f>
        <v>-1179791.2977319984</v>
      </c>
      <c r="R18" s="14">
        <f>SUMIF('Monthly Cash Flow'!$C$4:$GL$4,'Annual Cash Flow - SUMIF'!R$5,'Monthly Cash Flow'!$C18:$GL18)</f>
        <v>-1414287.2607081016</v>
      </c>
    </row>
    <row r="19" spans="2:18" x14ac:dyDescent="0.25">
      <c r="B19" s="19" t="s">
        <v>12</v>
      </c>
      <c r="C19" s="14">
        <f>SUMIF('Monthly Cash Flow'!$C$4:$GL$4,'Annual Cash Flow - SUMIF'!C$5,'Monthly Cash Flow'!$C19:$GL19)</f>
        <v>12889933.766726479</v>
      </c>
      <c r="D19" s="14">
        <f>SUMIF('Monthly Cash Flow'!$C$4:$GL$4,'Annual Cash Flow - SUMIF'!D$5,'Monthly Cash Flow'!$C19:$GL19)</f>
        <v>13391491.279551184</v>
      </c>
      <c r="E19" s="14">
        <f>SUMIF('Monthly Cash Flow'!$C$4:$GL$4,'Annual Cash Flow - SUMIF'!E$5,'Monthly Cash Flow'!$C19:$GL19)</f>
        <v>13634044.105738007</v>
      </c>
      <c r="F19" s="14">
        <f>SUMIF('Monthly Cash Flow'!$C$4:$GL$4,'Annual Cash Flow - SUMIF'!F$5,'Monthly Cash Flow'!$C19:$GL19)</f>
        <v>13877090.711770475</v>
      </c>
      <c r="G19" s="14">
        <f>SUMIF('Monthly Cash Flow'!$C$4:$GL$4,'Annual Cash Flow - SUMIF'!G$5,'Monthly Cash Flow'!$C19:$GL19)</f>
        <v>14174210.180094887</v>
      </c>
      <c r="H19" s="14">
        <f>SUMIF('Monthly Cash Flow'!$C$4:$GL$4,'Annual Cash Flow - SUMIF'!H$5,'Monthly Cash Flow'!$C19:$GL19)</f>
        <v>14294665.74386544</v>
      </c>
      <c r="I19" s="14">
        <f>SUMIF('Monthly Cash Flow'!$C$4:$GL$4,'Annual Cash Flow - SUMIF'!I$5,'Monthly Cash Flow'!$C19:$GL19)</f>
        <v>14730703.782724131</v>
      </c>
      <c r="J19" s="14">
        <f>SUMIF('Monthly Cash Flow'!$C$4:$GL$4,'Annual Cash Flow - SUMIF'!J$5,'Monthly Cash Flow'!$C19:$GL19)</f>
        <v>15037506.551325478</v>
      </c>
      <c r="K19" s="14">
        <f>SUMIF('Monthly Cash Flow'!$C$4:$GL$4,'Annual Cash Flow - SUMIF'!K$5,'Monthly Cash Flow'!$C19:$GL19)</f>
        <v>15347467.946442043</v>
      </c>
      <c r="L19" s="14">
        <f>SUMIF('Monthly Cash Flow'!$C$4:$GL$4,'Annual Cash Flow - SUMIF'!L$5,'Monthly Cash Flow'!$C19:$GL19)</f>
        <v>14862366.422186935</v>
      </c>
      <c r="M19" s="14">
        <f>SUMIF('Monthly Cash Flow'!$C$4:$GL$4,'Annual Cash Flow - SUMIF'!M$5,'Monthly Cash Flow'!$C19:$GL19)</f>
        <v>16141298.077393964</v>
      </c>
      <c r="N19" s="14">
        <f>SUMIF('Monthly Cash Flow'!$C$4:$GL$4,'Annual Cash Flow - SUMIF'!N$5,'Monthly Cash Flow'!$C19:$GL19)</f>
        <v>14369621.678439133</v>
      </c>
      <c r="O19" s="14">
        <f>SUMIF('Monthly Cash Flow'!$C$4:$GL$4,'Annual Cash Flow - SUMIF'!O$5,'Monthly Cash Flow'!$C19:$GL19)</f>
        <v>14492242.989446588</v>
      </c>
      <c r="P19" s="14">
        <f>SUMIF('Monthly Cash Flow'!$C$4:$GL$4,'Annual Cash Flow - SUMIF'!P$5,'Monthly Cash Flow'!$C19:$GL19)</f>
        <v>14617316.726674188</v>
      </c>
      <c r="Q19" s="14">
        <f>SUMIF('Monthly Cash Flow'!$C$4:$GL$4,'Annual Cash Flow - SUMIF'!Q$5,'Monthly Cash Flow'!$C19:$GL19)</f>
        <v>14744891.938646344</v>
      </c>
      <c r="R19" s="14">
        <f>SUMIF('Monthly Cash Flow'!$C$4:$GL$4,'Annual Cash Flow - SUMIF'!R$5,'Monthly Cash Flow'!$C19:$GL19)</f>
        <v>14648130.38832731</v>
      </c>
    </row>
    <row r="20" spans="2:18" x14ac:dyDescent="0.25">
      <c r="B20" s="1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x14ac:dyDescent="0.25">
      <c r="B21" s="11" t="s">
        <v>13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x14ac:dyDescent="0.25">
      <c r="B22" s="20" t="s">
        <v>14</v>
      </c>
      <c r="C22" s="14">
        <f>SUMIF('Monthly Cash Flow'!$C$4:$GL$4,'Annual Cash Flow - SUMIF'!C$5,'Monthly Cash Flow'!$C22:$GL22)</f>
        <v>-173880</v>
      </c>
      <c r="D22" s="14">
        <f>SUMIF('Monthly Cash Flow'!$C$4:$GL$4,'Annual Cash Flow - SUMIF'!D$5,'Monthly Cash Flow'!$C22:$GL22)</f>
        <v>-177357.59999999998</v>
      </c>
      <c r="E22" s="14">
        <f>SUMIF('Monthly Cash Flow'!$C$4:$GL$4,'Annual Cash Flow - SUMIF'!E$5,'Monthly Cash Flow'!$C22:$GL22)</f>
        <v>-180904.75200000007</v>
      </c>
      <c r="F22" s="14">
        <f>SUMIF('Monthly Cash Flow'!$C$4:$GL$4,'Annual Cash Flow - SUMIF'!F$5,'Monthly Cash Flow'!$C22:$GL22)</f>
        <v>-184522.84704000002</v>
      </c>
      <c r="G22" s="14">
        <f>SUMIF('Monthly Cash Flow'!$C$4:$GL$4,'Annual Cash Flow - SUMIF'!G$5,'Monthly Cash Flow'!$C22:$GL22)</f>
        <v>-188213.3039808</v>
      </c>
      <c r="H22" s="14">
        <f>SUMIF('Monthly Cash Flow'!$C$4:$GL$4,'Annual Cash Flow - SUMIF'!H$5,'Monthly Cash Flow'!$C22:$GL22)</f>
        <v>-191977.57006041601</v>
      </c>
      <c r="I22" s="14">
        <f>SUMIF('Monthly Cash Flow'!$C$4:$GL$4,'Annual Cash Flow - SUMIF'!I$5,'Monthly Cash Flow'!$C22:$GL22)</f>
        <v>-195817.12146162431</v>
      </c>
      <c r="J22" s="14">
        <f>SUMIF('Monthly Cash Flow'!$C$4:$GL$4,'Annual Cash Flow - SUMIF'!J$5,'Monthly Cash Flow'!$C22:$GL22)</f>
        <v>-199733.46389085671</v>
      </c>
      <c r="K22" s="14">
        <f>SUMIF('Monthly Cash Flow'!$C$4:$GL$4,'Annual Cash Flow - SUMIF'!K$5,'Monthly Cash Flow'!$C22:$GL22)</f>
        <v>-203728.13316867387</v>
      </c>
      <c r="L22" s="14">
        <f>SUMIF('Monthly Cash Flow'!$C$4:$GL$4,'Annual Cash Flow - SUMIF'!L$5,'Monthly Cash Flow'!$C22:$GL22)</f>
        <v>-207802.69583204735</v>
      </c>
      <c r="M22" s="14">
        <f>SUMIF('Monthly Cash Flow'!$C$4:$GL$4,'Annual Cash Flow - SUMIF'!M$5,'Monthly Cash Flow'!$C22:$GL22)</f>
        <v>-211958.74974868839</v>
      </c>
      <c r="N22" s="14">
        <f>SUMIF('Monthly Cash Flow'!$C$4:$GL$4,'Annual Cash Flow - SUMIF'!N$5,'Monthly Cash Flow'!$C22:$GL22)</f>
        <v>-173880</v>
      </c>
      <c r="O22" s="14">
        <f>SUMIF('Monthly Cash Flow'!$C$4:$GL$4,'Annual Cash Flow - SUMIF'!O$5,'Monthly Cash Flow'!$C22:$GL22)</f>
        <v>-173880</v>
      </c>
      <c r="P22" s="14">
        <f>SUMIF('Monthly Cash Flow'!$C$4:$GL$4,'Annual Cash Flow - SUMIF'!P$5,'Monthly Cash Flow'!$C22:$GL22)</f>
        <v>-173880</v>
      </c>
      <c r="Q22" s="14">
        <f>SUMIF('Monthly Cash Flow'!$C$4:$GL$4,'Annual Cash Flow - SUMIF'!Q$5,'Monthly Cash Flow'!$C22:$GL22)</f>
        <v>-173880</v>
      </c>
      <c r="R22" s="14">
        <f>SUMIF('Monthly Cash Flow'!$C$4:$GL$4,'Annual Cash Flow - SUMIF'!R$5,'Monthly Cash Flow'!$C22:$GL22)</f>
        <v>-173880</v>
      </c>
    </row>
    <row r="23" spans="2:18" x14ac:dyDescent="0.25">
      <c r="B23" s="20" t="s">
        <v>15</v>
      </c>
      <c r="C23" s="14">
        <f>SUMIF('Monthly Cash Flow'!$C$4:$GL$4,'Annual Cash Flow - SUMIF'!C$5,'Monthly Cash Flow'!$C23:$GL23)</f>
        <v>-128990.00000000001</v>
      </c>
      <c r="D23" s="14">
        <f>SUMIF('Monthly Cash Flow'!$C$4:$GL$4,'Annual Cash Flow - SUMIF'!D$5,'Monthly Cash Flow'!$C23:$GL23)</f>
        <v>-131569.79999999996</v>
      </c>
      <c r="E23" s="14">
        <f>SUMIF('Monthly Cash Flow'!$C$4:$GL$4,'Annual Cash Flow - SUMIF'!E$5,'Monthly Cash Flow'!$C23:$GL23)</f>
        <v>-134201.19600000003</v>
      </c>
      <c r="F23" s="14">
        <f>SUMIF('Monthly Cash Flow'!$C$4:$GL$4,'Annual Cash Flow - SUMIF'!F$5,'Monthly Cash Flow'!$C23:$GL23)</f>
        <v>-136885.21991999997</v>
      </c>
      <c r="G23" s="14">
        <f>SUMIF('Monthly Cash Flow'!$C$4:$GL$4,'Annual Cash Flow - SUMIF'!G$5,'Monthly Cash Flow'!$C23:$GL23)</f>
        <v>-139622.92431839998</v>
      </c>
      <c r="H23" s="14">
        <f>SUMIF('Monthly Cash Flow'!$C$4:$GL$4,'Annual Cash Flow - SUMIF'!H$5,'Monthly Cash Flow'!$C23:$GL23)</f>
        <v>-142415.38280476799</v>
      </c>
      <c r="I23" s="14">
        <f>SUMIF('Monthly Cash Flow'!$C$4:$GL$4,'Annual Cash Flow - SUMIF'!I$5,'Monthly Cash Flow'!$C23:$GL23)</f>
        <v>-145263.69046086338</v>
      </c>
      <c r="J23" s="14">
        <f>SUMIF('Monthly Cash Flow'!$C$4:$GL$4,'Annual Cash Flow - SUMIF'!J$5,'Monthly Cash Flow'!$C23:$GL23)</f>
        <v>-148168.96427008059</v>
      </c>
      <c r="K23" s="14">
        <f>SUMIF('Monthly Cash Flow'!$C$4:$GL$4,'Annual Cash Flow - SUMIF'!K$5,'Monthly Cash Flow'!$C23:$GL23)</f>
        <v>-151132.34355548222</v>
      </c>
      <c r="L23" s="14">
        <f>SUMIF('Monthly Cash Flow'!$C$4:$GL$4,'Annual Cash Flow - SUMIF'!L$5,'Monthly Cash Flow'!$C23:$GL23)</f>
        <v>-154154.99042659186</v>
      </c>
      <c r="M23" s="14">
        <f>SUMIF('Monthly Cash Flow'!$C$4:$GL$4,'Annual Cash Flow - SUMIF'!M$5,'Monthly Cash Flow'!$C23:$GL23)</f>
        <v>-157238.0902351237</v>
      </c>
      <c r="N23" s="14">
        <f>SUMIF('Monthly Cash Flow'!$C$4:$GL$4,'Annual Cash Flow - SUMIF'!N$5,'Monthly Cash Flow'!$C23:$GL23)</f>
        <v>-128990.00000000001</v>
      </c>
      <c r="O23" s="14">
        <f>SUMIF('Monthly Cash Flow'!$C$4:$GL$4,'Annual Cash Flow - SUMIF'!O$5,'Monthly Cash Flow'!$C23:$GL23)</f>
        <v>-128990.00000000001</v>
      </c>
      <c r="P23" s="14">
        <f>SUMIF('Monthly Cash Flow'!$C$4:$GL$4,'Annual Cash Flow - SUMIF'!P$5,'Monthly Cash Flow'!$C23:$GL23)</f>
        <v>-128990.00000000001</v>
      </c>
      <c r="Q23" s="14">
        <f>SUMIF('Monthly Cash Flow'!$C$4:$GL$4,'Annual Cash Flow - SUMIF'!Q$5,'Monthly Cash Flow'!$C23:$GL23)</f>
        <v>-128990.00000000001</v>
      </c>
      <c r="R23" s="14">
        <f>SUMIF('Monthly Cash Flow'!$C$4:$GL$4,'Annual Cash Flow - SUMIF'!R$5,'Monthly Cash Flow'!$C23:$GL23)</f>
        <v>-128990.00000000001</v>
      </c>
    </row>
    <row r="24" spans="2:18" x14ac:dyDescent="0.25">
      <c r="B24" s="20" t="s">
        <v>16</v>
      </c>
      <c r="C24" s="14">
        <f>SUMIF('Monthly Cash Flow'!$C$4:$GL$4,'Annual Cash Flow - SUMIF'!C$5,'Monthly Cash Flow'!$C24:$GL24)</f>
        <v>-405113.00000000006</v>
      </c>
      <c r="D24" s="14">
        <f>SUMIF('Monthly Cash Flow'!$C$4:$GL$4,'Annual Cash Flow - SUMIF'!D$5,'Monthly Cash Flow'!$C24:$GL24)</f>
        <v>-413215.25999999983</v>
      </c>
      <c r="E24" s="14">
        <f>SUMIF('Monthly Cash Flow'!$C$4:$GL$4,'Annual Cash Flow - SUMIF'!E$5,'Monthly Cash Flow'!$C24:$GL24)</f>
        <v>-421479.56519999984</v>
      </c>
      <c r="F24" s="14">
        <f>SUMIF('Monthly Cash Flow'!$C$4:$GL$4,'Annual Cash Flow - SUMIF'!F$5,'Monthly Cash Flow'!$C24:$GL24)</f>
        <v>-429909.15650400001</v>
      </c>
      <c r="G24" s="14">
        <f>SUMIF('Monthly Cash Flow'!$C$4:$GL$4,'Annual Cash Flow - SUMIF'!G$5,'Monthly Cash Flow'!$C24:$GL24)</f>
        <v>-438507.33963408001</v>
      </c>
      <c r="H24" s="14">
        <f>SUMIF('Monthly Cash Flow'!$C$4:$GL$4,'Annual Cash Flow - SUMIF'!H$5,'Monthly Cash Flow'!$C24:$GL24)</f>
        <v>-447277.48642676161</v>
      </c>
      <c r="I24" s="14">
        <f>SUMIF('Monthly Cash Flow'!$C$4:$GL$4,'Annual Cash Flow - SUMIF'!I$5,'Monthly Cash Flow'!$C24:$GL24)</f>
        <v>-456223.03615529672</v>
      </c>
      <c r="J24" s="14">
        <f>SUMIF('Monthly Cash Flow'!$C$4:$GL$4,'Annual Cash Flow - SUMIF'!J$5,'Monthly Cash Flow'!$C24:$GL24)</f>
        <v>-465347.49687840254</v>
      </c>
      <c r="K24" s="14">
        <f>SUMIF('Monthly Cash Flow'!$C$4:$GL$4,'Annual Cash Flow - SUMIF'!K$5,'Monthly Cash Flow'!$C24:$GL24)</f>
        <v>-474654.44681597088</v>
      </c>
      <c r="L24" s="14">
        <f>SUMIF('Monthly Cash Flow'!$C$4:$GL$4,'Annual Cash Flow - SUMIF'!L$5,'Monthly Cash Flow'!$C24:$GL24)</f>
        <v>-484147.5357522901</v>
      </c>
      <c r="M24" s="14">
        <f>SUMIF('Monthly Cash Flow'!$C$4:$GL$4,'Annual Cash Flow - SUMIF'!M$5,'Monthly Cash Flow'!$C24:$GL24)</f>
        <v>-493830.4864673359</v>
      </c>
      <c r="N24" s="14">
        <f>SUMIF('Monthly Cash Flow'!$C$4:$GL$4,'Annual Cash Flow - SUMIF'!N$5,'Monthly Cash Flow'!$C24:$GL24)</f>
        <v>-405113.00000000006</v>
      </c>
      <c r="O24" s="14">
        <f>SUMIF('Monthly Cash Flow'!$C$4:$GL$4,'Annual Cash Flow - SUMIF'!O$5,'Monthly Cash Flow'!$C24:$GL24)</f>
        <v>-405113.00000000006</v>
      </c>
      <c r="P24" s="14">
        <f>SUMIF('Monthly Cash Flow'!$C$4:$GL$4,'Annual Cash Flow - SUMIF'!P$5,'Monthly Cash Flow'!$C24:$GL24)</f>
        <v>-405113.00000000006</v>
      </c>
      <c r="Q24" s="14">
        <f>SUMIF('Monthly Cash Flow'!$C$4:$GL$4,'Annual Cash Flow - SUMIF'!Q$5,'Monthly Cash Flow'!$C24:$GL24)</f>
        <v>-405113.00000000006</v>
      </c>
      <c r="R24" s="14">
        <f>SUMIF('Monthly Cash Flow'!$C$4:$GL$4,'Annual Cash Flow - SUMIF'!R$5,'Monthly Cash Flow'!$C24:$GL24)</f>
        <v>-405113.00000000006</v>
      </c>
    </row>
    <row r="25" spans="2:18" x14ac:dyDescent="0.25">
      <c r="B25" s="20" t="s">
        <v>17</v>
      </c>
      <c r="C25" s="14">
        <f>SUMIF('Monthly Cash Flow'!$C$4:$GL$4,'Annual Cash Flow - SUMIF'!C$5,'Monthly Cash Flow'!$C25:$GL25)</f>
        <v>-298121</v>
      </c>
      <c r="D25" s="14">
        <f>SUMIF('Monthly Cash Flow'!$C$4:$GL$4,'Annual Cash Flow - SUMIF'!D$5,'Monthly Cash Flow'!$C25:$GL25)</f>
        <v>-304083.42000000004</v>
      </c>
      <c r="E25" s="14">
        <f>SUMIF('Monthly Cash Flow'!$C$4:$GL$4,'Annual Cash Flow - SUMIF'!E$5,'Monthly Cash Flow'!$C25:$GL25)</f>
        <v>-310165.08840000001</v>
      </c>
      <c r="F25" s="14">
        <f>SUMIF('Monthly Cash Flow'!$C$4:$GL$4,'Annual Cash Flow - SUMIF'!F$5,'Monthly Cash Flow'!$C25:$GL25)</f>
        <v>-316368.39016800001</v>
      </c>
      <c r="G25" s="14">
        <f>SUMIF('Monthly Cash Flow'!$C$4:$GL$4,'Annual Cash Flow - SUMIF'!G$5,'Monthly Cash Flow'!$C25:$GL25)</f>
        <v>-322695.75797136</v>
      </c>
      <c r="H25" s="14">
        <f>SUMIF('Monthly Cash Flow'!$C$4:$GL$4,'Annual Cash Flow - SUMIF'!H$5,'Monthly Cash Flow'!$C25:$GL25)</f>
        <v>-329149.67313078721</v>
      </c>
      <c r="I25" s="14">
        <f>SUMIF('Monthly Cash Flow'!$C$4:$GL$4,'Annual Cash Flow - SUMIF'!I$5,'Monthly Cash Flow'!$C25:$GL25)</f>
        <v>-335732.66659340292</v>
      </c>
      <c r="J25" s="14">
        <f>SUMIF('Monthly Cash Flow'!$C$4:$GL$4,'Annual Cash Flow - SUMIF'!J$5,'Monthly Cash Flow'!$C25:$GL25)</f>
        <v>-342447.31992527097</v>
      </c>
      <c r="K25" s="14">
        <f>SUMIF('Monthly Cash Flow'!$C$4:$GL$4,'Annual Cash Flow - SUMIF'!K$5,'Monthly Cash Flow'!$C25:$GL25)</f>
        <v>-349296.26632377639</v>
      </c>
      <c r="L25" s="14">
        <f>SUMIF('Monthly Cash Flow'!$C$4:$GL$4,'Annual Cash Flow - SUMIF'!L$5,'Monthly Cash Flow'!$C25:$GL25)</f>
        <v>-356282.19165025203</v>
      </c>
      <c r="M25" s="14">
        <f>SUMIF('Monthly Cash Flow'!$C$4:$GL$4,'Annual Cash Flow - SUMIF'!M$5,'Monthly Cash Flow'!$C25:$GL25)</f>
        <v>-363407.83548325696</v>
      </c>
      <c r="N25" s="14">
        <f>SUMIF('Monthly Cash Flow'!$C$4:$GL$4,'Annual Cash Flow - SUMIF'!N$5,'Monthly Cash Flow'!$C25:$GL25)</f>
        <v>-298121</v>
      </c>
      <c r="O25" s="14">
        <f>SUMIF('Monthly Cash Flow'!$C$4:$GL$4,'Annual Cash Flow - SUMIF'!O$5,'Monthly Cash Flow'!$C25:$GL25)</f>
        <v>-298121</v>
      </c>
      <c r="P25" s="14">
        <f>SUMIF('Monthly Cash Flow'!$C$4:$GL$4,'Annual Cash Flow - SUMIF'!P$5,'Monthly Cash Flow'!$C25:$GL25)</f>
        <v>-298121</v>
      </c>
      <c r="Q25" s="14">
        <f>SUMIF('Monthly Cash Flow'!$C$4:$GL$4,'Annual Cash Flow - SUMIF'!Q$5,'Monthly Cash Flow'!$C25:$GL25)</f>
        <v>-298121</v>
      </c>
      <c r="R25" s="14">
        <f>SUMIF('Monthly Cash Flow'!$C$4:$GL$4,'Annual Cash Flow - SUMIF'!R$5,'Monthly Cash Flow'!$C25:$GL25)</f>
        <v>-298121</v>
      </c>
    </row>
    <row r="26" spans="2:18" x14ac:dyDescent="0.25">
      <c r="B26" s="20" t="s">
        <v>18</v>
      </c>
      <c r="C26" s="14">
        <f>SUMIF('Monthly Cash Flow'!$C$4:$GL$4,'Annual Cash Flow - SUMIF'!C$5,'Monthly Cash Flow'!$C26:$GL26)</f>
        <v>-298108</v>
      </c>
      <c r="D26" s="14">
        <f>SUMIF('Monthly Cash Flow'!$C$4:$GL$4,'Annual Cash Flow - SUMIF'!D$5,'Monthly Cash Flow'!$C26:$GL26)</f>
        <v>-304070.15999999997</v>
      </c>
      <c r="E26" s="14">
        <f>SUMIF('Monthly Cash Flow'!$C$4:$GL$4,'Annual Cash Flow - SUMIF'!E$5,'Monthly Cash Flow'!$C26:$GL26)</f>
        <v>-310151.56319999998</v>
      </c>
      <c r="F26" s="14">
        <f>SUMIF('Monthly Cash Flow'!$C$4:$GL$4,'Annual Cash Flow - SUMIF'!F$5,'Monthly Cash Flow'!$C26:$GL26)</f>
        <v>-316354.59446399991</v>
      </c>
      <c r="G26" s="14">
        <f>SUMIF('Monthly Cash Flow'!$C$4:$GL$4,'Annual Cash Flow - SUMIF'!G$5,'Monthly Cash Flow'!$C26:$GL26)</f>
        <v>-322681.68635327998</v>
      </c>
      <c r="H26" s="14">
        <f>SUMIF('Monthly Cash Flow'!$C$4:$GL$4,'Annual Cash Flow - SUMIF'!H$5,'Monthly Cash Flow'!$C26:$GL26)</f>
        <v>-329135.32008034567</v>
      </c>
      <c r="I26" s="14">
        <f>SUMIF('Monthly Cash Flow'!$C$4:$GL$4,'Annual Cash Flow - SUMIF'!I$5,'Monthly Cash Flow'!$C26:$GL26)</f>
        <v>-335718.02648195252</v>
      </c>
      <c r="J26" s="14">
        <f>SUMIF('Monthly Cash Flow'!$C$4:$GL$4,'Annual Cash Flow - SUMIF'!J$5,'Monthly Cash Flow'!$C26:$GL26)</f>
        <v>-342432.3870115914</v>
      </c>
      <c r="K26" s="14">
        <f>SUMIF('Monthly Cash Flow'!$C$4:$GL$4,'Annual Cash Flow - SUMIF'!K$5,'Monthly Cash Flow'!$C26:$GL26)</f>
        <v>-349281.03475182323</v>
      </c>
      <c r="L26" s="14">
        <f>SUMIF('Monthly Cash Flow'!$C$4:$GL$4,'Annual Cash Flow - SUMIF'!L$5,'Monthly Cash Flow'!$C26:$GL26)</f>
        <v>-356266.65544685983</v>
      </c>
      <c r="M26" s="14">
        <f>SUMIF('Monthly Cash Flow'!$C$4:$GL$4,'Annual Cash Flow - SUMIF'!M$5,'Monthly Cash Flow'!$C26:$GL26)</f>
        <v>-363391.98855579714</v>
      </c>
      <c r="N26" s="14">
        <f>SUMIF('Monthly Cash Flow'!$C$4:$GL$4,'Annual Cash Flow - SUMIF'!N$5,'Monthly Cash Flow'!$C26:$GL26)</f>
        <v>-298108</v>
      </c>
      <c r="O26" s="14">
        <f>SUMIF('Monthly Cash Flow'!$C$4:$GL$4,'Annual Cash Flow - SUMIF'!O$5,'Monthly Cash Flow'!$C26:$GL26)</f>
        <v>-298108</v>
      </c>
      <c r="P26" s="14">
        <f>SUMIF('Monthly Cash Flow'!$C$4:$GL$4,'Annual Cash Flow - SUMIF'!P$5,'Monthly Cash Flow'!$C26:$GL26)</f>
        <v>-298108</v>
      </c>
      <c r="Q26" s="14">
        <f>SUMIF('Monthly Cash Flow'!$C$4:$GL$4,'Annual Cash Flow - SUMIF'!Q$5,'Monthly Cash Flow'!$C26:$GL26)</f>
        <v>-298108</v>
      </c>
      <c r="R26" s="14">
        <f>SUMIF('Monthly Cash Flow'!$C$4:$GL$4,'Annual Cash Flow - SUMIF'!R$5,'Monthly Cash Flow'!$C26:$GL26)</f>
        <v>-298108</v>
      </c>
    </row>
    <row r="27" spans="2:18" x14ac:dyDescent="0.25">
      <c r="B27" s="20" t="s">
        <v>19</v>
      </c>
      <c r="C27" s="14">
        <f>SUMIF('Monthly Cash Flow'!$C$4:$GL$4,'Annual Cash Flow - SUMIF'!C$5,'Monthly Cash Flow'!$C27:$GL27)</f>
        <v>-344712.13284209167</v>
      </c>
      <c r="D27" s="14">
        <f>SUMIF('Monthly Cash Flow'!$C$4:$GL$4,'Annual Cash Flow - SUMIF'!D$5,'Monthly Cash Flow'!$C27:$GL27)</f>
        <v>-362317.17586268351</v>
      </c>
      <c r="E27" s="14">
        <f>SUMIF('Monthly Cash Flow'!$C$4:$GL$4,'Annual Cash Flow - SUMIF'!E$5,'Monthly Cash Flow'!$C27:$GL27)</f>
        <v>-368613.62466368522</v>
      </c>
      <c r="F27" s="14">
        <f>SUMIF('Monthly Cash Flow'!$C$4:$GL$4,'Annual Cash Flow - SUMIF'!F$5,'Monthly Cash Flow'!$C27:$GL27)</f>
        <v>-374918.42340286099</v>
      </c>
      <c r="G27" s="14">
        <f>SUMIF('Monthly Cash Flow'!$C$4:$GL$4,'Annual Cash Flow - SUMIF'!G$5,'Monthly Cash Flow'!$C27:$GL27)</f>
        <v>-382628.66568106244</v>
      </c>
      <c r="H27" s="14">
        <f>SUMIF('Monthly Cash Flow'!$C$4:$GL$4,'Annual Cash Flow - SUMIF'!H$5,'Monthly Cash Flow'!$C27:$GL27)</f>
        <v>-390628.17136938713</v>
      </c>
      <c r="I27" s="14">
        <f>SUMIF('Monthly Cash Flow'!$C$4:$GL$4,'Annual Cash Flow - SUMIF'!I$5,'Monthly Cash Flow'!$C27:$GL27)</f>
        <v>-398440.73479677481</v>
      </c>
      <c r="J27" s="14">
        <f>SUMIF('Monthly Cash Flow'!$C$4:$GL$4,'Annual Cash Flow - SUMIF'!J$5,'Monthly Cash Flow'!$C27:$GL27)</f>
        <v>-406409.54949271027</v>
      </c>
      <c r="K27" s="14">
        <f>SUMIF('Monthly Cash Flow'!$C$4:$GL$4,'Annual Cash Flow - SUMIF'!K$5,'Monthly Cash Flow'!$C27:$GL27)</f>
        <v>-414537.74048256461</v>
      </c>
      <c r="L27" s="14">
        <f>SUMIF('Monthly Cash Flow'!$C$4:$GL$4,'Annual Cash Flow - SUMIF'!L$5,'Monthly Cash Flow'!$C27:$GL27)</f>
        <v>-428202.26387762924</v>
      </c>
      <c r="M27" s="14">
        <f>SUMIF('Monthly Cash Flow'!$C$4:$GL$4,'Annual Cash Flow - SUMIF'!M$5,'Monthly Cash Flow'!$C27:$GL27)</f>
        <v>-439801.20551090263</v>
      </c>
      <c r="N27" s="14">
        <f>SUMIF('Monthly Cash Flow'!$C$4:$GL$4,'Annual Cash Flow - SUMIF'!N$5,'Monthly Cash Flow'!$C27:$GL27)</f>
        <v>-388186.83169121627</v>
      </c>
      <c r="O27" s="14">
        <f>SUMIF('Monthly Cash Flow'!$C$4:$GL$4,'Annual Cash Flow - SUMIF'!O$5,'Monthly Cash Flow'!$C27:$GL27)</f>
        <v>-391431.58702327823</v>
      </c>
      <c r="P27" s="14">
        <f>SUMIF('Monthly Cash Flow'!$C$4:$GL$4,'Annual Cash Flow - SUMIF'!P$5,'Monthly Cash Flow'!$C27:$GL27)</f>
        <v>-394741.23746198136</v>
      </c>
      <c r="Q27" s="14">
        <f>SUMIF('Monthly Cash Flow'!$C$4:$GL$4,'Annual Cash Flow - SUMIF'!Q$5,'Monthly Cash Flow'!$C27:$GL27)</f>
        <v>-398117.0809094584</v>
      </c>
      <c r="R27" s="14">
        <f>SUMIF('Monthly Cash Flow'!$C$4:$GL$4,'Annual Cash Flow - SUMIF'!R$5,'Monthly Cash Flow'!$C27:$GL27)</f>
        <v>-401560.44122588536</v>
      </c>
    </row>
    <row r="28" spans="2:18" x14ac:dyDescent="0.25">
      <c r="B28" s="20" t="s">
        <v>20</v>
      </c>
      <c r="C28" s="14">
        <f>SUMIF('Monthly Cash Flow'!$C$4:$GL$4,'Annual Cash Flow - SUMIF'!C$5,'Monthly Cash Flow'!$C28:$GL28)</f>
        <v>-184999.99999999997</v>
      </c>
      <c r="D28" s="14">
        <f>SUMIF('Monthly Cash Flow'!$C$4:$GL$4,'Annual Cash Flow - SUMIF'!D$5,'Monthly Cash Flow'!$C28:$GL28)</f>
        <v>-188700</v>
      </c>
      <c r="E28" s="14">
        <f>SUMIF('Monthly Cash Flow'!$C$4:$GL$4,'Annual Cash Flow - SUMIF'!E$5,'Monthly Cash Flow'!$C28:$GL28)</f>
        <v>-192474</v>
      </c>
      <c r="F28" s="14">
        <f>SUMIF('Monthly Cash Flow'!$C$4:$GL$4,'Annual Cash Flow - SUMIF'!F$5,'Monthly Cash Flow'!$C28:$GL28)</f>
        <v>-196323.48</v>
      </c>
      <c r="G28" s="14">
        <f>SUMIF('Monthly Cash Flow'!$C$4:$GL$4,'Annual Cash Flow - SUMIF'!G$5,'Monthly Cash Flow'!$C28:$GL28)</f>
        <v>-200249.94960000002</v>
      </c>
      <c r="H28" s="14">
        <f>SUMIF('Monthly Cash Flow'!$C$4:$GL$4,'Annual Cash Flow - SUMIF'!H$5,'Monthly Cash Flow'!$C28:$GL28)</f>
        <v>-204254.94859200003</v>
      </c>
      <c r="I28" s="14">
        <f>SUMIF('Monthly Cash Flow'!$C$4:$GL$4,'Annual Cash Flow - SUMIF'!I$5,'Monthly Cash Flow'!$C28:$GL28)</f>
        <v>-208340.04756384002</v>
      </c>
      <c r="J28" s="14">
        <f>SUMIF('Monthly Cash Flow'!$C$4:$GL$4,'Annual Cash Flow - SUMIF'!J$5,'Monthly Cash Flow'!$C28:$GL28)</f>
        <v>-212506.8485151167</v>
      </c>
      <c r="K28" s="14">
        <f>SUMIF('Monthly Cash Flow'!$C$4:$GL$4,'Annual Cash Flow - SUMIF'!K$5,'Monthly Cash Flow'!$C28:$GL28)</f>
        <v>-216756.98548541914</v>
      </c>
      <c r="L28" s="14">
        <f>SUMIF('Monthly Cash Flow'!$C$4:$GL$4,'Annual Cash Flow - SUMIF'!L$5,'Monthly Cash Flow'!$C28:$GL28)</f>
        <v>-221092.12519512753</v>
      </c>
      <c r="M28" s="14">
        <f>SUMIF('Monthly Cash Flow'!$C$4:$GL$4,'Annual Cash Flow - SUMIF'!M$5,'Monthly Cash Flow'!$C28:$GL28)</f>
        <v>-225513.96769903006</v>
      </c>
      <c r="N28" s="14">
        <f>SUMIF('Monthly Cash Flow'!$C$4:$GL$4,'Annual Cash Flow - SUMIF'!N$5,'Monthly Cash Flow'!$C28:$GL28)</f>
        <v>-184999.99999999997</v>
      </c>
      <c r="O28" s="14">
        <f>SUMIF('Monthly Cash Flow'!$C$4:$GL$4,'Annual Cash Flow - SUMIF'!O$5,'Monthly Cash Flow'!$C28:$GL28)</f>
        <v>-184999.99999999997</v>
      </c>
      <c r="P28" s="14">
        <f>SUMIF('Monthly Cash Flow'!$C$4:$GL$4,'Annual Cash Flow - SUMIF'!P$5,'Monthly Cash Flow'!$C28:$GL28)</f>
        <v>-184999.99999999997</v>
      </c>
      <c r="Q28" s="14">
        <f>SUMIF('Monthly Cash Flow'!$C$4:$GL$4,'Annual Cash Flow - SUMIF'!Q$5,'Monthly Cash Flow'!$C28:$GL28)</f>
        <v>-184999.99999999997</v>
      </c>
      <c r="R28" s="14">
        <f>SUMIF('Monthly Cash Flow'!$C$4:$GL$4,'Annual Cash Flow - SUMIF'!R$5,'Monthly Cash Flow'!$C28:$GL28)</f>
        <v>-184999.99999999997</v>
      </c>
    </row>
    <row r="29" spans="2:18" x14ac:dyDescent="0.25">
      <c r="B29" s="20" t="s">
        <v>21</v>
      </c>
      <c r="C29" s="14">
        <f>SUMIF('Monthly Cash Flow'!$C$4:$GL$4,'Annual Cash Flow - SUMIF'!C$5,'Monthly Cash Flow'!$C29:$GL29)</f>
        <v>-1505000.0000000002</v>
      </c>
      <c r="D29" s="14">
        <f>SUMIF('Monthly Cash Flow'!$C$4:$GL$4,'Annual Cash Flow - SUMIF'!D$5,'Monthly Cash Flow'!$C29:$GL29)</f>
        <v>-1535100</v>
      </c>
      <c r="E29" s="14">
        <f>SUMIF('Monthly Cash Flow'!$C$4:$GL$4,'Annual Cash Flow - SUMIF'!E$5,'Monthly Cash Flow'!$C29:$GL29)</f>
        <v>-1565802</v>
      </c>
      <c r="F29" s="14">
        <f>SUMIF('Monthly Cash Flow'!$C$4:$GL$4,'Annual Cash Flow - SUMIF'!F$5,'Monthly Cash Flow'!$C29:$GL29)</f>
        <v>-1597118.0399999993</v>
      </c>
      <c r="G29" s="14">
        <f>SUMIF('Monthly Cash Flow'!$C$4:$GL$4,'Annual Cash Flow - SUMIF'!G$5,'Monthly Cash Flow'!$C29:$GL29)</f>
        <v>-1629060.4008000006</v>
      </c>
      <c r="H29" s="14">
        <f>SUMIF('Monthly Cash Flow'!$C$4:$GL$4,'Annual Cash Flow - SUMIF'!H$5,'Monthly Cash Flow'!$C29:$GL29)</f>
        <v>-1661641.6088160006</v>
      </c>
      <c r="I29" s="14">
        <f>SUMIF('Monthly Cash Flow'!$C$4:$GL$4,'Annual Cash Flow - SUMIF'!I$5,'Monthly Cash Flow'!$C29:$GL29)</f>
        <v>-1694874.4409923197</v>
      </c>
      <c r="J29" s="14">
        <f>SUMIF('Monthly Cash Flow'!$C$4:$GL$4,'Annual Cash Flow - SUMIF'!J$5,'Monthly Cash Flow'!$C29:$GL29)</f>
        <v>-1728771.9298121661</v>
      </c>
      <c r="K29" s="14">
        <f>SUMIF('Monthly Cash Flow'!$C$4:$GL$4,'Annual Cash Flow - SUMIF'!K$5,'Monthly Cash Flow'!$C29:$GL29)</f>
        <v>-1763347.3684084092</v>
      </c>
      <c r="L29" s="14">
        <f>SUMIF('Monthly Cash Flow'!$C$4:$GL$4,'Annual Cash Flow - SUMIF'!L$5,'Monthly Cash Flow'!$C29:$GL29)</f>
        <v>-1798614.3157765784</v>
      </c>
      <c r="M29" s="14">
        <f>SUMIF('Monthly Cash Flow'!$C$4:$GL$4,'Annual Cash Flow - SUMIF'!M$5,'Monthly Cash Flow'!$C29:$GL29)</f>
        <v>-1834586.6020921099</v>
      </c>
      <c r="N29" s="14">
        <f>SUMIF('Monthly Cash Flow'!$C$4:$GL$4,'Annual Cash Flow - SUMIF'!N$5,'Monthly Cash Flow'!$C29:$GL29)</f>
        <v>-1505000.0000000002</v>
      </c>
      <c r="O29" s="14">
        <f>SUMIF('Monthly Cash Flow'!$C$4:$GL$4,'Annual Cash Flow - SUMIF'!O$5,'Monthly Cash Flow'!$C29:$GL29)</f>
        <v>-1505000.0000000002</v>
      </c>
      <c r="P29" s="14">
        <f>SUMIF('Monthly Cash Flow'!$C$4:$GL$4,'Annual Cash Flow - SUMIF'!P$5,'Monthly Cash Flow'!$C29:$GL29)</f>
        <v>-1505000.0000000002</v>
      </c>
      <c r="Q29" s="14">
        <f>SUMIF('Monthly Cash Flow'!$C$4:$GL$4,'Annual Cash Flow - SUMIF'!Q$5,'Monthly Cash Flow'!$C29:$GL29)</f>
        <v>-1505000.0000000002</v>
      </c>
      <c r="R29" s="14">
        <f>SUMIF('Monthly Cash Flow'!$C$4:$GL$4,'Annual Cash Flow - SUMIF'!R$5,'Monthly Cash Flow'!$C29:$GL29)</f>
        <v>-1505000.0000000002</v>
      </c>
    </row>
    <row r="30" spans="2:18" x14ac:dyDescent="0.25">
      <c r="B30" s="21" t="s">
        <v>22</v>
      </c>
      <c r="C30" s="14">
        <f>SUMIF('Monthly Cash Flow'!$C$4:$GL$4,'Annual Cash Flow - SUMIF'!C$5,'Monthly Cash Flow'!$C30:$GL30)</f>
        <v>-3338924.1328420923</v>
      </c>
      <c r="D30" s="14">
        <f>SUMIF('Monthly Cash Flow'!$C$4:$GL$4,'Annual Cash Flow - SUMIF'!D$5,'Monthly Cash Flow'!$C30:$GL30)</f>
        <v>-3416413.4158626837</v>
      </c>
      <c r="E30" s="14">
        <f>SUMIF('Monthly Cash Flow'!$C$4:$GL$4,'Annual Cash Flow - SUMIF'!E$5,'Monthly Cash Flow'!$C30:$GL30)</f>
        <v>-3483791.7894636863</v>
      </c>
      <c r="F30" s="14">
        <f>SUMIF('Monthly Cash Flow'!$C$4:$GL$4,'Annual Cash Flow - SUMIF'!F$5,'Monthly Cash Flow'!$C30:$GL30)</f>
        <v>-3552400.1514988602</v>
      </c>
      <c r="G30" s="14">
        <f>SUMIF('Monthly Cash Flow'!$C$4:$GL$4,'Annual Cash Flow - SUMIF'!G$5,'Monthly Cash Flow'!$C30:$GL30)</f>
        <v>-3623660.0283389832</v>
      </c>
      <c r="H30" s="14">
        <f>SUMIF('Monthly Cash Flow'!$C$4:$GL$4,'Annual Cash Flow - SUMIF'!H$5,'Monthly Cash Flow'!$C30:$GL30)</f>
        <v>-3696480.1612804644</v>
      </c>
      <c r="I30" s="14">
        <f>SUMIF('Monthly Cash Flow'!$C$4:$GL$4,'Annual Cash Flow - SUMIF'!I$5,'Monthly Cash Flow'!$C30:$GL30)</f>
        <v>-3770409.7645060755</v>
      </c>
      <c r="J30" s="14">
        <f>SUMIF('Monthly Cash Flow'!$C$4:$GL$4,'Annual Cash Flow - SUMIF'!J$5,'Monthly Cash Flow'!$C30:$GL30)</f>
        <v>-3845817.9597961968</v>
      </c>
      <c r="K30" s="14">
        <f>SUMIF('Monthly Cash Flow'!$C$4:$GL$4,'Annual Cash Flow - SUMIF'!K$5,'Monthly Cash Flow'!$C30:$GL30)</f>
        <v>-3922734.3189921207</v>
      </c>
      <c r="L30" s="14">
        <f>SUMIF('Monthly Cash Flow'!$C$4:$GL$4,'Annual Cash Flow - SUMIF'!L$5,'Monthly Cash Flow'!$C30:$GL30)</f>
        <v>-4006562.7739573768</v>
      </c>
      <c r="M30" s="14">
        <f>SUMIF('Monthly Cash Flow'!$C$4:$GL$4,'Annual Cash Flow - SUMIF'!M$5,'Monthly Cash Flow'!$C30:$GL30)</f>
        <v>-4089728.9257922447</v>
      </c>
      <c r="N30" s="14">
        <f>SUMIF('Monthly Cash Flow'!$C$4:$GL$4,'Annual Cash Flow - SUMIF'!N$5,'Monthly Cash Flow'!$C30:$GL30)</f>
        <v>-3382398.8316912171</v>
      </c>
      <c r="O30" s="14">
        <f>SUMIF('Monthly Cash Flow'!$C$4:$GL$4,'Annual Cash Flow - SUMIF'!O$5,'Monthly Cash Flow'!$C30:$GL30)</f>
        <v>-3385643.5870232782</v>
      </c>
      <c r="P30" s="14">
        <f>SUMIF('Monthly Cash Flow'!$C$4:$GL$4,'Annual Cash Flow - SUMIF'!P$5,'Monthly Cash Flow'!$C30:$GL30)</f>
        <v>-3388953.2374619818</v>
      </c>
      <c r="Q30" s="14">
        <f>SUMIF('Monthly Cash Flow'!$C$4:$GL$4,'Annual Cash Flow - SUMIF'!Q$5,'Monthly Cash Flow'!$C30:$GL30)</f>
        <v>-3392329.0809094575</v>
      </c>
      <c r="R30" s="14">
        <f>SUMIF('Monthly Cash Flow'!$C$4:$GL$4,'Annual Cash Flow - SUMIF'!R$5,'Monthly Cash Flow'!$C30:$GL30)</f>
        <v>-3395772.4412258859</v>
      </c>
    </row>
    <row r="31" spans="2:18" x14ac:dyDescent="0.25">
      <c r="B31" s="2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2:18" x14ac:dyDescent="0.25">
      <c r="B32" s="21" t="s">
        <v>23</v>
      </c>
      <c r="C32" s="14">
        <f>SUMIF('Monthly Cash Flow'!$C$4:$GL$4,'Annual Cash Flow - SUMIF'!C$5,'Monthly Cash Flow'!$C32:$GL32)</f>
        <v>9551009.6338843852</v>
      </c>
      <c r="D32" s="14">
        <f>SUMIF('Monthly Cash Flow'!$C$4:$GL$4,'Annual Cash Flow - SUMIF'!D$5,'Monthly Cash Flow'!$C32:$GL32)</f>
        <v>9975077.8636885006</v>
      </c>
      <c r="E32" s="14">
        <f>SUMIF('Monthly Cash Flow'!$C$4:$GL$4,'Annual Cash Flow - SUMIF'!E$5,'Monthly Cash Flow'!$C32:$GL32)</f>
        <v>10150252.316274321</v>
      </c>
      <c r="F32" s="14">
        <f>SUMIF('Monthly Cash Flow'!$C$4:$GL$4,'Annual Cash Flow - SUMIF'!F$5,'Monthly Cash Flow'!$C32:$GL32)</f>
        <v>10324690.56027161</v>
      </c>
      <c r="G32" s="14">
        <f>SUMIF('Monthly Cash Flow'!$C$4:$GL$4,'Annual Cash Flow - SUMIF'!G$5,'Monthly Cash Flow'!$C32:$GL32)</f>
        <v>10550550.151755901</v>
      </c>
      <c r="H32" s="14">
        <f>SUMIF('Monthly Cash Flow'!$C$4:$GL$4,'Annual Cash Flow - SUMIF'!H$5,'Monthly Cash Flow'!$C32:$GL32)</f>
        <v>10598185.582584972</v>
      </c>
      <c r="I32" s="14">
        <f>SUMIF('Monthly Cash Flow'!$C$4:$GL$4,'Annual Cash Flow - SUMIF'!I$5,'Monthly Cash Flow'!$C32:$GL32)</f>
        <v>10960294.018218048</v>
      </c>
      <c r="J32" s="14">
        <f>SUMIF('Monthly Cash Flow'!$C$4:$GL$4,'Annual Cash Flow - SUMIF'!J$5,'Monthly Cash Flow'!$C32:$GL32)</f>
        <v>11191688.591529284</v>
      </c>
      <c r="K32" s="14">
        <f>SUMIF('Monthly Cash Flow'!$C$4:$GL$4,'Annual Cash Flow - SUMIF'!K$5,'Monthly Cash Flow'!$C32:$GL32)</f>
        <v>11424733.627449919</v>
      </c>
      <c r="L32" s="14">
        <f>SUMIF('Monthly Cash Flow'!$C$4:$GL$4,'Annual Cash Flow - SUMIF'!L$5,'Monthly Cash Flow'!$C32:$GL32)</f>
        <v>10855803.64822956</v>
      </c>
      <c r="M32" s="14">
        <f>SUMIF('Monthly Cash Flow'!$C$4:$GL$4,'Annual Cash Flow - SUMIF'!M$5,'Monthly Cash Flow'!$C32:$GL32)</f>
        <v>12051569.151601719</v>
      </c>
      <c r="N32" s="14">
        <f>SUMIF('Monthly Cash Flow'!$C$4:$GL$4,'Annual Cash Flow - SUMIF'!N$5,'Monthly Cash Flow'!$C32:$GL32)</f>
        <v>10987222.846747916</v>
      </c>
      <c r="O32" s="14">
        <f>SUMIF('Monthly Cash Flow'!$C$4:$GL$4,'Annual Cash Flow - SUMIF'!O$5,'Monthly Cash Flow'!$C32:$GL32)</f>
        <v>11106599.402423313</v>
      </c>
      <c r="P32" s="14">
        <f>SUMIF('Monthly Cash Flow'!$C$4:$GL$4,'Annual Cash Flow - SUMIF'!P$5,'Monthly Cash Flow'!$C32:$GL32)</f>
        <v>11228363.489212209</v>
      </c>
      <c r="Q32" s="14">
        <f>SUMIF('Monthly Cash Flow'!$C$4:$GL$4,'Annual Cash Flow - SUMIF'!Q$5,'Monthly Cash Flow'!$C32:$GL32)</f>
        <v>11352562.857736884</v>
      </c>
      <c r="R32" s="14">
        <f>SUMIF('Monthly Cash Flow'!$C$4:$GL$4,'Annual Cash Flow - SUMIF'!R$5,'Monthly Cash Flow'!$C32:$GL32)</f>
        <v>11252357.947101424</v>
      </c>
    </row>
    <row r="33" spans="2:18" x14ac:dyDescent="0.25"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25">
      <c r="B34" s="11" t="s">
        <v>24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25">
      <c r="B35" s="18" t="s">
        <v>25</v>
      </c>
      <c r="C35" s="14">
        <f>SUMIF('Monthly Cash Flow'!$C$4:$GL$4,'Annual Cash Flow - SUMIF'!C$5,'Monthly Cash Flow'!$C35:$GL35)</f>
        <v>-617623.5</v>
      </c>
      <c r="D35" s="14">
        <f>SUMIF('Monthly Cash Flow'!$C$4:$GL$4,'Annual Cash Flow - SUMIF'!D$5,'Monthly Cash Flow'!$C35:$GL35)</f>
        <v>-20599.919999999998</v>
      </c>
      <c r="E35" s="14">
        <f>SUMIF('Monthly Cash Flow'!$C$4:$GL$4,'Annual Cash Flow - SUMIF'!E$5,'Monthly Cash Flow'!$C35:$GL35)</f>
        <v>-90213.604200000002</v>
      </c>
      <c r="F35" s="14">
        <f>SUMIF('Monthly Cash Flow'!$C$4:$GL$4,'Annual Cash Flow - SUMIF'!F$5,'Monthly Cash Flow'!$C35:$GL35)</f>
        <v>-21432.156767999997</v>
      </c>
      <c r="G35" s="14">
        <f>SUMIF('Monthly Cash Flow'!$C$4:$GL$4,'Annual Cash Flow - SUMIF'!G$5,'Monthly Cash Flow'!$C35:$GL35)</f>
        <v>-92845.077307920001</v>
      </c>
      <c r="H35" s="14">
        <f>SUMIF('Monthly Cash Flow'!$C$4:$GL$4,'Annual Cash Flow - SUMIF'!H$5,'Monthly Cash Flow'!$C35:$GL35)</f>
        <v>-704204.26585662225</v>
      </c>
      <c r="I35" s="14">
        <f>SUMIF('Monthly Cash Flow'!$C$4:$GL$4,'Annual Cash Flow - SUMIF'!I$5,'Monthly Cash Flow'!$C35:$GL35)</f>
        <v>-22743.976219455741</v>
      </c>
      <c r="J35" s="14">
        <f>SUMIF('Monthly Cash Flow'!$C$4:$GL$4,'Annual Cash Flow - SUMIF'!J$5,'Monthly Cash Flow'!$C35:$GL35)</f>
        <v>-99603.108584702903</v>
      </c>
      <c r="K35" s="14">
        <f>SUMIF('Monthly Cash Flow'!$C$4:$GL$4,'Annual Cash Flow - SUMIF'!K$5,'Monthly Cash Flow'!$C35:$GL35)</f>
        <v>-23662.832858721755</v>
      </c>
      <c r="L35" s="14">
        <f>SUMIF('Monthly Cash Flow'!$C$4:$GL$4,'Annual Cash Flow - SUMIF'!L$5,'Monthly Cash Flow'!$C35:$GL35)</f>
        <v>-2605773.2636149595</v>
      </c>
      <c r="M35" s="14">
        <f>SUMIF('Monthly Cash Flow'!$C$4:$GL$4,'Annual Cash Flow - SUMIF'!M$5,'Monthly Cash Flow'!$C35:$GL35)</f>
        <v>-777498.41146384622</v>
      </c>
      <c r="N35" s="14">
        <f>SUMIF('Monthly Cash Flow'!$C$4:$GL$4,'Annual Cash Flow - SUMIF'!N$5,'Monthly Cash Flow'!$C35:$GL35)</f>
        <v>-19800</v>
      </c>
      <c r="O35" s="14">
        <f>SUMIF('Monthly Cash Flow'!$C$4:$GL$4,'Annual Cash Flow - SUMIF'!O$5,'Monthly Cash Flow'!$C35:$GL35)</f>
        <v>-104156.46884443043</v>
      </c>
      <c r="P35" s="14">
        <f>SUMIF('Monthly Cash Flow'!$C$4:$GL$4,'Annual Cash Flow - SUMIF'!P$5,'Monthly Cash Flow'!$C35:$GL35)</f>
        <v>-19800</v>
      </c>
      <c r="Q35" s="14">
        <f>SUMIF('Monthly Cash Flow'!$C$4:$GL$4,'Annual Cash Flow - SUMIF'!Q$5,'Monthly Cash Flow'!$C35:$GL35)</f>
        <v>-356423.44281445543</v>
      </c>
      <c r="R35" s="14">
        <f>SUMIF('Monthly Cash Flow'!$C$4:$GL$4,'Annual Cash Flow - SUMIF'!R$5,'Monthly Cash Flow'!$C35:$GL35)</f>
        <v>-851039.91365493333</v>
      </c>
    </row>
    <row r="36" spans="2:18" x14ac:dyDescent="0.25">
      <c r="B36" s="22" t="s">
        <v>26</v>
      </c>
      <c r="C36" s="14">
        <f>SUMIF('Monthly Cash Flow'!$C$4:$GL$4,'Annual Cash Flow - SUMIF'!C$5,'Monthly Cash Flow'!$C36:$GL36)</f>
        <v>-617623.5</v>
      </c>
      <c r="D36" s="14">
        <f>SUMIF('Monthly Cash Flow'!$C$4:$GL$4,'Annual Cash Flow - SUMIF'!D$5,'Monthly Cash Flow'!$C36:$GL36)</f>
        <v>0</v>
      </c>
      <c r="E36" s="14">
        <f>SUMIF('Monthly Cash Flow'!$C$4:$GL$4,'Annual Cash Flow - SUMIF'!E$5,'Monthly Cash Flow'!$C36:$GL36)</f>
        <v>-69201.685800000007</v>
      </c>
      <c r="F36" s="14">
        <f>SUMIF('Monthly Cash Flow'!$C$4:$GL$4,'Annual Cash Flow - SUMIF'!F$5,'Monthly Cash Flow'!$C36:$GL36)</f>
        <v>0</v>
      </c>
      <c r="G36" s="14">
        <f>SUMIF('Monthly Cash Flow'!$C$4:$GL$4,'Annual Cash Flow - SUMIF'!G$5,'Monthly Cash Flow'!$C36:$GL36)</f>
        <v>-70984.277404560009</v>
      </c>
      <c r="H36" s="14">
        <f>SUMIF('Monthly Cash Flow'!$C$4:$GL$4,'Annual Cash Flow - SUMIF'!H$5,'Monthly Cash Flow'!$C36:$GL36)</f>
        <v>-681906.24995519512</v>
      </c>
      <c r="I36" s="14">
        <f>SUMIF('Monthly Cash Flow'!$C$4:$GL$4,'Annual Cash Flow - SUMIF'!I$5,'Monthly Cash Flow'!$C36:$GL36)</f>
        <v>0</v>
      </c>
      <c r="J36" s="14">
        <f>SUMIF('Monthly Cash Flow'!$C$4:$GL$4,'Annual Cash Flow - SUMIF'!J$5,'Monthly Cash Flow'!$C36:$GL36)</f>
        <v>-76404.25284085804</v>
      </c>
      <c r="K36" s="14">
        <f>SUMIF('Monthly Cash Flow'!$C$4:$GL$4,'Annual Cash Flow - SUMIF'!K$5,'Monthly Cash Flow'!$C36:$GL36)</f>
        <v>0</v>
      </c>
      <c r="L36" s="14">
        <f>SUMIF('Monthly Cash Flow'!$C$4:$GL$4,'Annual Cash Flow - SUMIF'!L$5,'Monthly Cash Flow'!$C36:$GL36)</f>
        <v>-2581637.174099063</v>
      </c>
      <c r="M36" s="14">
        <f>SUMIF('Monthly Cash Flow'!$C$4:$GL$4,'Annual Cash Flow - SUMIF'!M$5,'Monthly Cash Flow'!$C36:$GL36)</f>
        <v>-752879.60015763203</v>
      </c>
      <c r="N36" s="14">
        <f>SUMIF('Monthly Cash Flow'!$C$4:$GL$4,'Annual Cash Flow - SUMIF'!N$5,'Monthly Cash Flow'!$C36:$GL36)</f>
        <v>0</v>
      </c>
      <c r="O36" s="14">
        <f>SUMIF('Monthly Cash Flow'!$C$4:$GL$4,'Annual Cash Flow - SUMIF'!O$5,'Monthly Cash Flow'!$C36:$GL36)</f>
        <v>-84356.468844430434</v>
      </c>
      <c r="P36" s="14">
        <f>SUMIF('Monthly Cash Flow'!$C$4:$GL$4,'Annual Cash Flow - SUMIF'!P$5,'Monthly Cash Flow'!$C36:$GL36)</f>
        <v>0</v>
      </c>
      <c r="Q36" s="14">
        <f>SUMIF('Monthly Cash Flow'!$C$4:$GL$4,'Annual Cash Flow - SUMIF'!Q$5,'Monthly Cash Flow'!$C36:$GL36)</f>
        <v>-336623.44281445543</v>
      </c>
      <c r="R36" s="14">
        <f>SUMIF('Monthly Cash Flow'!$C$4:$GL$4,'Annual Cash Flow - SUMIF'!R$5,'Monthly Cash Flow'!$C36:$GL36)</f>
        <v>-831239.91365493333</v>
      </c>
    </row>
    <row r="37" spans="2:18" x14ac:dyDescent="0.25">
      <c r="B37" s="22" t="s">
        <v>27</v>
      </c>
      <c r="C37" s="14">
        <f>SUMIF('Monthly Cash Flow'!$C$4:$GL$4,'Annual Cash Flow - SUMIF'!C$5,'Monthly Cash Flow'!$C37:$GL37)</f>
        <v>0</v>
      </c>
      <c r="D37" s="14">
        <f>SUMIF('Monthly Cash Flow'!$C$4:$GL$4,'Annual Cash Flow - SUMIF'!D$5,'Monthly Cash Flow'!$C37:$GL37)</f>
        <v>-20599.919999999998</v>
      </c>
      <c r="E37" s="14">
        <f>SUMIF('Monthly Cash Flow'!$C$4:$GL$4,'Annual Cash Flow - SUMIF'!E$5,'Monthly Cash Flow'!$C37:$GL37)</f>
        <v>-21011.918399999999</v>
      </c>
      <c r="F37" s="14">
        <f>SUMIF('Monthly Cash Flow'!$C$4:$GL$4,'Annual Cash Flow - SUMIF'!F$5,'Monthly Cash Flow'!$C37:$GL37)</f>
        <v>-21432.156767999997</v>
      </c>
      <c r="G37" s="14">
        <f>SUMIF('Monthly Cash Flow'!$C$4:$GL$4,'Annual Cash Flow - SUMIF'!G$5,'Monthly Cash Flow'!$C37:$GL37)</f>
        <v>-21860.799903360003</v>
      </c>
      <c r="H37" s="14">
        <f>SUMIF('Monthly Cash Flow'!$C$4:$GL$4,'Annual Cash Flow - SUMIF'!H$5,'Monthly Cash Flow'!$C37:$GL37)</f>
        <v>-22298.015901427199</v>
      </c>
      <c r="I37" s="14">
        <f>SUMIF('Monthly Cash Flow'!$C$4:$GL$4,'Annual Cash Flow - SUMIF'!I$5,'Monthly Cash Flow'!$C37:$GL37)</f>
        <v>-22743.976219455741</v>
      </c>
      <c r="J37" s="14">
        <f>SUMIF('Monthly Cash Flow'!$C$4:$GL$4,'Annual Cash Flow - SUMIF'!J$5,'Monthly Cash Flow'!$C37:$GL37)</f>
        <v>-23198.855743844859</v>
      </c>
      <c r="K37" s="14">
        <f>SUMIF('Monthly Cash Flow'!$C$4:$GL$4,'Annual Cash Flow - SUMIF'!K$5,'Monthly Cash Flow'!$C37:$GL37)</f>
        <v>-23662.832858721755</v>
      </c>
      <c r="L37" s="14">
        <f>SUMIF('Monthly Cash Flow'!$C$4:$GL$4,'Annual Cash Flow - SUMIF'!L$5,'Monthly Cash Flow'!$C37:$GL37)</f>
        <v>-24136.08951589619</v>
      </c>
      <c r="M37" s="14">
        <f>SUMIF('Monthly Cash Flow'!$C$4:$GL$4,'Annual Cash Flow - SUMIF'!M$5,'Monthly Cash Flow'!$C37:$GL37)</f>
        <v>-24618.811306214109</v>
      </c>
      <c r="N37" s="14">
        <f>SUMIF('Monthly Cash Flow'!$C$4:$GL$4,'Annual Cash Flow - SUMIF'!N$5,'Monthly Cash Flow'!$C37:$GL37)</f>
        <v>-19800</v>
      </c>
      <c r="O37" s="14">
        <f>SUMIF('Monthly Cash Flow'!$C$4:$GL$4,'Annual Cash Flow - SUMIF'!O$5,'Monthly Cash Flow'!$C37:$GL37)</f>
        <v>-19800</v>
      </c>
      <c r="P37" s="14">
        <f>SUMIF('Monthly Cash Flow'!$C$4:$GL$4,'Annual Cash Flow - SUMIF'!P$5,'Monthly Cash Flow'!$C37:$GL37)</f>
        <v>-19800</v>
      </c>
      <c r="Q37" s="14">
        <f>SUMIF('Monthly Cash Flow'!$C$4:$GL$4,'Annual Cash Flow - SUMIF'!Q$5,'Monthly Cash Flow'!$C37:$GL37)</f>
        <v>-19800</v>
      </c>
      <c r="R37" s="14">
        <f>SUMIF('Monthly Cash Flow'!$C$4:$GL$4,'Annual Cash Flow - SUMIF'!R$5,'Monthly Cash Flow'!$C37:$GL37)</f>
        <v>-19800</v>
      </c>
    </row>
    <row r="38" spans="2:18" x14ac:dyDescent="0.25">
      <c r="B38" s="18" t="s">
        <v>28</v>
      </c>
      <c r="C38" s="14">
        <f>SUMIF('Monthly Cash Flow'!$C$4:$GL$4,'Annual Cash Flow - SUMIF'!C$5,'Monthly Cash Flow'!$C38:$GL38)</f>
        <v>-269180.90875</v>
      </c>
      <c r="D38" s="14">
        <f>SUMIF('Monthly Cash Flow'!$C$4:$GL$4,'Annual Cash Flow - SUMIF'!D$5,'Monthly Cash Flow'!$C38:$GL38)</f>
        <v>0</v>
      </c>
      <c r="E38" s="14">
        <f>SUMIF('Monthly Cash Flow'!$C$4:$GL$4,'Annual Cash Flow - SUMIF'!E$5,'Monthly Cash Flow'!$C38:$GL38)</f>
        <v>-31204.013899499994</v>
      </c>
      <c r="F38" s="14">
        <f>SUMIF('Monthly Cash Flow'!$C$4:$GL$4,'Annual Cash Flow - SUMIF'!F$5,'Monthly Cash Flow'!$C38:$GL38)</f>
        <v>0</v>
      </c>
      <c r="G38" s="14">
        <f>SUMIF('Monthly Cash Flow'!$C$4:$GL$4,'Annual Cash Flow - SUMIF'!G$5,'Monthly Cash Flow'!$C38:$GL38)</f>
        <v>-32321.611592045097</v>
      </c>
      <c r="H38" s="14">
        <f>SUMIF('Monthly Cash Flow'!$C$4:$GL$4,'Annual Cash Flow - SUMIF'!H$5,'Monthly Cash Flow'!$C38:$GL38)</f>
        <v>-310495.6443752427</v>
      </c>
      <c r="I38" s="14">
        <f>SUMIF('Monthly Cash Flow'!$C$4:$GL$4,'Annual Cash Flow - SUMIF'!I$5,'Monthly Cash Flow'!$C38:$GL38)</f>
        <v>0</v>
      </c>
      <c r="J38" s="14">
        <f>SUMIF('Monthly Cash Flow'!$C$4:$GL$4,'Annual Cash Flow - SUMIF'!J$5,'Monthly Cash Flow'!$C38:$GL38)</f>
        <v>-34789.515010882977</v>
      </c>
      <c r="K38" s="14">
        <f>SUMIF('Monthly Cash Flow'!$C$4:$GL$4,'Annual Cash Flow - SUMIF'!K$5,'Monthly Cash Flow'!$C38:$GL38)</f>
        <v>0</v>
      </c>
      <c r="L38" s="14">
        <f>SUMIF('Monthly Cash Flow'!$C$4:$GL$4,'Annual Cash Flow - SUMIF'!L$5,'Monthly Cash Flow'!$C38:$GL38)</f>
        <v>-1414362.3848033675</v>
      </c>
      <c r="M38" s="14">
        <f>SUMIF('Monthly Cash Flow'!$C$4:$GL$4,'Annual Cash Flow - SUMIF'!M$5,'Monthly Cash Flow'!$C38:$GL38)</f>
        <v>-342812.2804319195</v>
      </c>
      <c r="N38" s="14">
        <f>SUMIF('Monthly Cash Flow'!$C$4:$GL$4,'Annual Cash Flow - SUMIF'!N$5,'Monthly Cash Flow'!$C38:$GL38)</f>
        <v>0</v>
      </c>
      <c r="O38" s="14">
        <f>SUMIF('Monthly Cash Flow'!$C$4:$GL$4,'Annual Cash Flow - SUMIF'!O$5,'Monthly Cash Flow'!$C38:$GL38)</f>
        <v>-38410.435676154135</v>
      </c>
      <c r="P38" s="14">
        <f>SUMIF('Monthly Cash Flow'!$C$4:$GL$4,'Annual Cash Flow - SUMIF'!P$5,'Monthly Cash Flow'!$C38:$GL38)</f>
        <v>0</v>
      </c>
      <c r="Q38" s="14">
        <f>SUMIF('Monthly Cash Flow'!$C$4:$GL$4,'Annual Cash Flow - SUMIF'!Q$5,'Monthly Cash Flow'!$C38:$GL38)</f>
        <v>-153276.367235752</v>
      </c>
      <c r="R38" s="14">
        <f>SUMIF('Monthly Cash Flow'!$C$4:$GL$4,'Annual Cash Flow - SUMIF'!R$5,'Monthly Cash Flow'!$C38:$GL38)</f>
        <v>-378492.45792609744</v>
      </c>
    </row>
    <row r="39" spans="2:18" x14ac:dyDescent="0.25">
      <c r="B39" s="20" t="s">
        <v>29</v>
      </c>
      <c r="C39" s="14">
        <f>SUMIF('Monthly Cash Flow'!$C$4:$GL$4,'Annual Cash Flow - SUMIF'!C$5,'Monthly Cash Flow'!$C39:$GL39)</f>
        <v>-229999.99999999991</v>
      </c>
      <c r="D39" s="14">
        <f>SUMIF('Monthly Cash Flow'!$C$4:$GL$4,'Annual Cash Flow - SUMIF'!D$5,'Monthly Cash Flow'!$C39:$GL39)</f>
        <v>-234599.99999999997</v>
      </c>
      <c r="E39" s="14">
        <f>SUMIF('Monthly Cash Flow'!$C$4:$GL$4,'Annual Cash Flow - SUMIF'!E$5,'Monthly Cash Flow'!$C39:$GL39)</f>
        <v>-239291.99999999997</v>
      </c>
      <c r="F39" s="14">
        <f>SUMIF('Monthly Cash Flow'!$C$4:$GL$4,'Annual Cash Flow - SUMIF'!F$5,'Monthly Cash Flow'!$C39:$GL39)</f>
        <v>-244077.84</v>
      </c>
      <c r="G39" s="14">
        <f>SUMIF('Monthly Cash Flow'!$C$4:$GL$4,'Annual Cash Flow - SUMIF'!G$5,'Monthly Cash Flow'!$C39:$GL39)</f>
        <v>-248959.39679999996</v>
      </c>
      <c r="H39" s="14">
        <f>SUMIF('Monthly Cash Flow'!$C$4:$GL$4,'Annual Cash Flow - SUMIF'!H$5,'Monthly Cash Flow'!$C39:$GL39)</f>
        <v>-253938.58473599996</v>
      </c>
      <c r="I39" s="14">
        <f>SUMIF('Monthly Cash Flow'!$C$4:$GL$4,'Annual Cash Flow - SUMIF'!I$5,'Monthly Cash Flow'!$C39:$GL39)</f>
        <v>-259017.35643071993</v>
      </c>
      <c r="J39" s="14">
        <f>SUMIF('Monthly Cash Flow'!$C$4:$GL$4,'Annual Cash Flow - SUMIF'!J$5,'Monthly Cash Flow'!$C39:$GL39)</f>
        <v>-264197.70355933433</v>
      </c>
      <c r="K39" s="14">
        <f>SUMIF('Monthly Cash Flow'!$C$4:$GL$4,'Annual Cash Flow - SUMIF'!K$5,'Monthly Cash Flow'!$C39:$GL39)</f>
        <v>-269481.65763052105</v>
      </c>
      <c r="L39" s="14">
        <f>SUMIF('Monthly Cash Flow'!$C$4:$GL$4,'Annual Cash Flow - SUMIF'!L$5,'Monthly Cash Flow'!$C39:$GL39)</f>
        <v>-274871.29078313138</v>
      </c>
      <c r="M39" s="14">
        <f>SUMIF('Monthly Cash Flow'!$C$4:$GL$4,'Annual Cash Flow - SUMIF'!M$5,'Monthly Cash Flow'!$C39:$GL39)</f>
        <v>-298653.6328987155</v>
      </c>
      <c r="N39" s="14">
        <f>SUMIF('Monthly Cash Flow'!$C$4:$GL$4,'Annual Cash Flow - SUMIF'!N$5,'Monthly Cash Flow'!$C39:$GL39)</f>
        <v>0</v>
      </c>
      <c r="O39" s="14">
        <f>SUMIF('Monthly Cash Flow'!$C$4:$GL$4,'Annual Cash Flow - SUMIF'!O$5,'Monthly Cash Flow'!$C39:$GL39)</f>
        <v>0</v>
      </c>
      <c r="P39" s="14">
        <f>SUMIF('Monthly Cash Flow'!$C$4:$GL$4,'Annual Cash Flow - SUMIF'!P$5,'Monthly Cash Flow'!$C39:$GL39)</f>
        <v>0</v>
      </c>
      <c r="Q39" s="14">
        <f>SUMIF('Monthly Cash Flow'!$C$4:$GL$4,'Annual Cash Flow - SUMIF'!Q$5,'Monthly Cash Flow'!$C39:$GL39)</f>
        <v>0</v>
      </c>
      <c r="R39" s="14">
        <f>SUMIF('Monthly Cash Flow'!$C$4:$GL$4,'Annual Cash Flow - SUMIF'!R$5,'Monthly Cash Flow'!$C39:$GL39)</f>
        <v>0</v>
      </c>
    </row>
    <row r="40" spans="2:18" x14ac:dyDescent="0.25">
      <c r="B40" s="23" t="s">
        <v>30</v>
      </c>
      <c r="C40" s="14">
        <f>SUMIF('Monthly Cash Flow'!$C$4:$GL$4,'Annual Cash Flow - SUMIF'!C$5,'Monthly Cash Flow'!$C40:$GL40)</f>
        <v>-1116804.4087500002</v>
      </c>
      <c r="D40" s="14">
        <f>SUMIF('Monthly Cash Flow'!$C$4:$GL$4,'Annual Cash Flow - SUMIF'!D$5,'Monthly Cash Flow'!$C40:$GL40)</f>
        <v>-255199.91999999998</v>
      </c>
      <c r="E40" s="14">
        <f>SUMIF('Monthly Cash Flow'!$C$4:$GL$4,'Annual Cash Flow - SUMIF'!E$5,'Monthly Cash Flow'!$C40:$GL40)</f>
        <v>-360709.61809950002</v>
      </c>
      <c r="F40" s="14">
        <f>SUMIF('Monthly Cash Flow'!$C$4:$GL$4,'Annual Cash Flow - SUMIF'!F$5,'Monthly Cash Flow'!$C40:$GL40)</f>
        <v>-265509.99676800001</v>
      </c>
      <c r="G40" s="14">
        <f>SUMIF('Monthly Cash Flow'!$C$4:$GL$4,'Annual Cash Flow - SUMIF'!G$5,'Monthly Cash Flow'!$C40:$GL40)</f>
        <v>-374126.08569996507</v>
      </c>
      <c r="H40" s="14">
        <f>SUMIF('Monthly Cash Flow'!$C$4:$GL$4,'Annual Cash Flow - SUMIF'!H$5,'Monthly Cash Flow'!$C40:$GL40)</f>
        <v>-1268638.4949678648</v>
      </c>
      <c r="I40" s="14">
        <f>SUMIF('Monthly Cash Flow'!$C$4:$GL$4,'Annual Cash Flow - SUMIF'!I$5,'Monthly Cash Flow'!$C40:$GL40)</f>
        <v>-281761.33265017567</v>
      </c>
      <c r="J40" s="14">
        <f>SUMIF('Monthly Cash Flow'!$C$4:$GL$4,'Annual Cash Flow - SUMIF'!J$5,'Monthly Cash Flow'!$C40:$GL40)</f>
        <v>-398590.3271549202</v>
      </c>
      <c r="K40" s="14">
        <f>SUMIF('Monthly Cash Flow'!$C$4:$GL$4,'Annual Cash Flow - SUMIF'!K$5,'Monthly Cash Flow'!$C40:$GL40)</f>
        <v>-293144.49048924283</v>
      </c>
      <c r="L40" s="14">
        <f>SUMIF('Monthly Cash Flow'!$C$4:$GL$4,'Annual Cash Flow - SUMIF'!L$5,'Monthly Cash Flow'!$C40:$GL40)</f>
        <v>-4295006.9392014584</v>
      </c>
      <c r="M40" s="14">
        <f>SUMIF('Monthly Cash Flow'!$C$4:$GL$4,'Annual Cash Flow - SUMIF'!M$5,'Monthly Cash Flow'!$C40:$GL40)</f>
        <v>-1418964.3247944813</v>
      </c>
      <c r="N40" s="14">
        <f>SUMIF('Monthly Cash Flow'!$C$4:$GL$4,'Annual Cash Flow - SUMIF'!N$5,'Monthly Cash Flow'!$C40:$GL40)</f>
        <v>-19800</v>
      </c>
      <c r="O40" s="14">
        <f>SUMIF('Monthly Cash Flow'!$C$4:$GL$4,'Annual Cash Flow - SUMIF'!O$5,'Monthly Cash Flow'!$C40:$GL40)</f>
        <v>-142566.90452058456</v>
      </c>
      <c r="P40" s="14">
        <f>SUMIF('Monthly Cash Flow'!$C$4:$GL$4,'Annual Cash Flow - SUMIF'!P$5,'Monthly Cash Flow'!$C40:$GL40)</f>
        <v>-19800</v>
      </c>
      <c r="Q40" s="14">
        <f>SUMIF('Monthly Cash Flow'!$C$4:$GL$4,'Annual Cash Flow - SUMIF'!Q$5,'Monthly Cash Flow'!$C40:$GL40)</f>
        <v>-509699.81005020742</v>
      </c>
      <c r="R40" s="14">
        <f>SUMIF('Monthly Cash Flow'!$C$4:$GL$4,'Annual Cash Flow - SUMIF'!R$5,'Monthly Cash Flow'!$C40:$GL40)</f>
        <v>-1229532.3715810308</v>
      </c>
    </row>
    <row r="41" spans="2:18" x14ac:dyDescent="0.25">
      <c r="B41" s="1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25">
      <c r="B42" s="16" t="s">
        <v>31</v>
      </c>
      <c r="C42" s="14">
        <f>SUMIF('Monthly Cash Flow'!$C$4:$GL$4,'Annual Cash Flow - SUMIF'!C$5,'Monthly Cash Flow'!$C42:$GL42)</f>
        <v>8434205.2251343839</v>
      </c>
      <c r="D42" s="14">
        <f>SUMIF('Monthly Cash Flow'!$C$4:$GL$4,'Annual Cash Flow - SUMIF'!D$5,'Monthly Cash Flow'!$C42:$GL42)</f>
        <v>9719877.9436885007</v>
      </c>
      <c r="E42" s="14">
        <f>SUMIF('Monthly Cash Flow'!$C$4:$GL$4,'Annual Cash Flow - SUMIF'!E$5,'Monthly Cash Flow'!$C42:$GL42)</f>
        <v>9789542.6981748194</v>
      </c>
      <c r="F42" s="14">
        <f>SUMIF('Monthly Cash Flow'!$C$4:$GL$4,'Annual Cash Flow - SUMIF'!F$5,'Monthly Cash Flow'!$C42:$GL42)</f>
        <v>10059180.56350361</v>
      </c>
      <c r="G42" s="14">
        <f>SUMIF('Monthly Cash Flow'!$C$4:$GL$4,'Annual Cash Flow - SUMIF'!G$5,'Monthly Cash Flow'!$C42:$GL42)</f>
        <v>10176424.066055935</v>
      </c>
      <c r="H42" s="14">
        <f>SUMIF('Monthly Cash Flow'!$C$4:$GL$4,'Annual Cash Flow - SUMIF'!H$5,'Monthly Cash Flow'!$C42:$GL42)</f>
        <v>9329547.0876171067</v>
      </c>
      <c r="I42" s="14">
        <f>SUMIF('Monthly Cash Flow'!$C$4:$GL$4,'Annual Cash Flow - SUMIF'!I$5,'Monthly Cash Flow'!$C42:$GL42)</f>
        <v>10678532.685567876</v>
      </c>
      <c r="J42" s="14">
        <f>SUMIF('Monthly Cash Flow'!$C$4:$GL$4,'Annual Cash Flow - SUMIF'!J$5,'Monthly Cash Flow'!$C42:$GL42)</f>
        <v>10793098.264374366</v>
      </c>
      <c r="K42" s="14">
        <f>SUMIF('Monthly Cash Flow'!$C$4:$GL$4,'Annual Cash Flow - SUMIF'!K$5,'Monthly Cash Flow'!$C42:$GL42)</f>
        <v>11131589.136960674</v>
      </c>
      <c r="L42" s="14">
        <f>SUMIF('Monthly Cash Flow'!$C$4:$GL$4,'Annual Cash Flow - SUMIF'!L$5,'Monthly Cash Flow'!$C42:$GL42)</f>
        <v>6560796.7090281006</v>
      </c>
      <c r="M42" s="14">
        <f>SUMIF('Monthly Cash Flow'!$C$4:$GL$4,'Annual Cash Flow - SUMIF'!M$5,'Monthly Cash Flow'!$C42:$GL42)</f>
        <v>10632604.82680724</v>
      </c>
      <c r="N42" s="14">
        <f>SUMIF('Monthly Cash Flow'!$C$4:$GL$4,'Annual Cash Flow - SUMIF'!N$5,'Monthly Cash Flow'!$C42:$GL42)</f>
        <v>10967422.846747916</v>
      </c>
      <c r="O42" s="14">
        <f>SUMIF('Monthly Cash Flow'!$C$4:$GL$4,'Annual Cash Flow - SUMIF'!O$5,'Monthly Cash Flow'!$C42:$GL42)</f>
        <v>10964032.497902727</v>
      </c>
      <c r="P42" s="14">
        <f>SUMIF('Monthly Cash Flow'!$C$4:$GL$4,'Annual Cash Flow - SUMIF'!P$5,'Monthly Cash Flow'!$C42:$GL42)</f>
        <v>11208563.489212209</v>
      </c>
      <c r="Q42" s="14">
        <f>SUMIF('Monthly Cash Flow'!$C$4:$GL$4,'Annual Cash Flow - SUMIF'!Q$5,'Monthly Cash Flow'!$C42:$GL42)</f>
        <v>10842863.047686676</v>
      </c>
      <c r="R42" s="14">
        <f>SUMIF('Monthly Cash Flow'!$C$4:$GL$4,'Annual Cash Flow - SUMIF'!R$5,'Monthly Cash Flow'!$C42:$GL42)</f>
        <v>10022825.575520393</v>
      </c>
    </row>
    <row r="43" spans="2:18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25">
      <c r="B44" t="s">
        <v>32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25">
      <c r="B45" s="24" t="s">
        <v>33</v>
      </c>
      <c r="C45" s="14">
        <f>SUMIF('Monthly Cash Flow'!$C$4:$GL$4,'Annual Cash Flow - SUMIF'!C$5,'Monthly Cash Flow'!$C45:$GL45)</f>
        <v>-5810851.9106392749</v>
      </c>
      <c r="D45" s="14">
        <f>SUMIF('Monthly Cash Flow'!$C$4:$GL$4,'Annual Cash Flow - SUMIF'!D$5,'Monthly Cash Flow'!$C45:$GL45)</f>
        <v>-5810851.9106392749</v>
      </c>
      <c r="E45" s="14">
        <f>SUMIF('Monthly Cash Flow'!$C$4:$GL$4,'Annual Cash Flow - SUMIF'!E$5,'Monthly Cash Flow'!$C45:$GL45)</f>
        <v>-5810851.9106392749</v>
      </c>
      <c r="F45" s="14">
        <f>SUMIF('Monthly Cash Flow'!$C$4:$GL$4,'Annual Cash Flow - SUMIF'!F$5,'Monthly Cash Flow'!$C45:$GL45)</f>
        <v>-5810851.9106392749</v>
      </c>
      <c r="G45" s="14">
        <f>SUMIF('Monthly Cash Flow'!$C$4:$GL$4,'Annual Cash Flow - SUMIF'!G$5,'Monthly Cash Flow'!$C45:$GL45)</f>
        <v>-5810851.9106392749</v>
      </c>
      <c r="H45" s="14">
        <f>SUMIF('Monthly Cash Flow'!$C$4:$GL$4,'Annual Cash Flow - SUMIF'!H$5,'Monthly Cash Flow'!$C45:$GL45)</f>
        <v>-5810851.9106392749</v>
      </c>
      <c r="I45" s="14">
        <f>SUMIF('Monthly Cash Flow'!$C$4:$GL$4,'Annual Cash Flow - SUMIF'!I$5,'Monthly Cash Flow'!$C45:$GL45)</f>
        <v>-5810851.9106392749</v>
      </c>
      <c r="J45" s="14">
        <f>SUMIF('Monthly Cash Flow'!$C$4:$GL$4,'Annual Cash Flow - SUMIF'!J$5,'Monthly Cash Flow'!$C45:$GL45)</f>
        <v>-5810851.9106392749</v>
      </c>
      <c r="K45" s="14">
        <f>SUMIF('Monthly Cash Flow'!$C$4:$GL$4,'Annual Cash Flow - SUMIF'!K$5,'Monthly Cash Flow'!$C45:$GL45)</f>
        <v>-5810851.9106392749</v>
      </c>
      <c r="L45" s="14">
        <f>SUMIF('Monthly Cash Flow'!$C$4:$GL$4,'Annual Cash Flow - SUMIF'!L$5,'Monthly Cash Flow'!$C45:$GL45)</f>
        <v>-5810851.9106392749</v>
      </c>
      <c r="M45" s="14">
        <f>SUMIF('Monthly Cash Flow'!$C$4:$GL$4,'Annual Cash Flow - SUMIF'!M$5,'Monthly Cash Flow'!$C45:$GL45)</f>
        <v>0</v>
      </c>
      <c r="N45" s="14">
        <f>SUMIF('Monthly Cash Flow'!$C$4:$GL$4,'Annual Cash Flow - SUMIF'!N$5,'Monthly Cash Flow'!$C45:$GL45)</f>
        <v>0</v>
      </c>
      <c r="O45" s="14">
        <f>SUMIF('Monthly Cash Flow'!$C$4:$GL$4,'Annual Cash Flow - SUMIF'!O$5,'Monthly Cash Flow'!$C45:$GL45)</f>
        <v>0</v>
      </c>
      <c r="P45" s="14">
        <f>SUMIF('Monthly Cash Flow'!$C$4:$GL$4,'Annual Cash Flow - SUMIF'!P$5,'Monthly Cash Flow'!$C45:$GL45)</f>
        <v>0</v>
      </c>
      <c r="Q45" s="14">
        <f>SUMIF('Monthly Cash Flow'!$C$4:$GL$4,'Annual Cash Flow - SUMIF'!Q$5,'Monthly Cash Flow'!$C45:$GL45)</f>
        <v>0</v>
      </c>
      <c r="R45" s="14">
        <f>SUMIF('Monthly Cash Flow'!$C$4:$GL$4,'Annual Cash Flow - SUMIF'!R$5,'Monthly Cash Flow'!$C45:$GL45)</f>
        <v>0</v>
      </c>
    </row>
    <row r="46" spans="2:18" x14ac:dyDescent="0.25">
      <c r="B46" s="24" t="s">
        <v>34</v>
      </c>
      <c r="C46" s="14">
        <f>SUMIF('Monthly Cash Flow'!$C$4:$GL$4,'Annual Cash Flow - SUMIF'!C$5,'Monthly Cash Flow'!$C46:$GL46)</f>
        <v>0</v>
      </c>
      <c r="D46" s="14">
        <f>SUMIF('Monthly Cash Flow'!$C$4:$GL$4,'Annual Cash Flow - SUMIF'!D$5,'Monthly Cash Flow'!$C46:$GL46)</f>
        <v>0</v>
      </c>
      <c r="E46" s="14">
        <f>SUMIF('Monthly Cash Flow'!$C$4:$GL$4,'Annual Cash Flow - SUMIF'!E$5,'Monthly Cash Flow'!$C46:$GL46)</f>
        <v>0</v>
      </c>
      <c r="F46" s="14">
        <f>SUMIF('Monthly Cash Flow'!$C$4:$GL$4,'Annual Cash Flow - SUMIF'!F$5,'Monthly Cash Flow'!$C46:$GL46)</f>
        <v>0</v>
      </c>
      <c r="G46" s="14">
        <f>SUMIF('Monthly Cash Flow'!$C$4:$GL$4,'Annual Cash Flow - SUMIF'!G$5,'Monthly Cash Flow'!$C46:$GL46)</f>
        <v>0</v>
      </c>
      <c r="H46" s="14">
        <f>SUMIF('Monthly Cash Flow'!$C$4:$GL$4,'Annual Cash Flow - SUMIF'!H$5,'Monthly Cash Flow'!$C46:$GL46)</f>
        <v>0</v>
      </c>
      <c r="I46" s="14">
        <f>SUMIF('Monthly Cash Flow'!$C$4:$GL$4,'Annual Cash Flow - SUMIF'!I$5,'Monthly Cash Flow'!$C46:$GL46)</f>
        <v>0</v>
      </c>
      <c r="J46" s="14">
        <f>SUMIF('Monthly Cash Flow'!$C$4:$GL$4,'Annual Cash Flow - SUMIF'!J$5,'Monthly Cash Flow'!$C46:$GL46)</f>
        <v>0</v>
      </c>
      <c r="K46" s="14">
        <f>SUMIF('Monthly Cash Flow'!$C$4:$GL$4,'Annual Cash Flow - SUMIF'!K$5,'Monthly Cash Flow'!$C46:$GL46)</f>
        <v>0</v>
      </c>
      <c r="L46" s="14">
        <f>SUMIF('Monthly Cash Flow'!$C$4:$GL$4,'Annual Cash Flow - SUMIF'!L$5,'Monthly Cash Flow'!$C46:$GL46)</f>
        <v>0</v>
      </c>
      <c r="M46" s="14">
        <f>SUMIF('Monthly Cash Flow'!$C$4:$GL$4,'Annual Cash Flow - SUMIF'!M$5,'Monthly Cash Flow'!$C46:$GL46)</f>
        <v>0</v>
      </c>
      <c r="N46" s="14">
        <f>SUMIF('Monthly Cash Flow'!$C$4:$GL$4,'Annual Cash Flow - SUMIF'!N$5,'Monthly Cash Flow'!$C46:$GL46)</f>
        <v>0</v>
      </c>
      <c r="O46" s="14">
        <f>SUMIF('Monthly Cash Flow'!$C$4:$GL$4,'Annual Cash Flow - SUMIF'!O$5,'Monthly Cash Flow'!$C46:$GL46)</f>
        <v>0</v>
      </c>
      <c r="P46" s="14">
        <f>SUMIF('Monthly Cash Flow'!$C$4:$GL$4,'Annual Cash Flow - SUMIF'!P$5,'Monthly Cash Flow'!$C46:$GL46)</f>
        <v>0</v>
      </c>
      <c r="Q46" s="14">
        <f>SUMIF('Monthly Cash Flow'!$C$4:$GL$4,'Annual Cash Flow - SUMIF'!Q$5,'Monthly Cash Flow'!$C46:$GL46)</f>
        <v>0</v>
      </c>
      <c r="R46" s="14">
        <f>SUMIF('Monthly Cash Flow'!$C$4:$GL$4,'Annual Cash Flow - SUMIF'!R$5,'Monthly Cash Flow'!$C46:$GL46)</f>
        <v>0</v>
      </c>
    </row>
    <row r="47" spans="2:18" x14ac:dyDescent="0.25">
      <c r="B47" s="16" t="s">
        <v>35</v>
      </c>
      <c r="C47" s="14">
        <f>SUMIF('Monthly Cash Flow'!$C$4:$GL$4,'Annual Cash Flow - SUMIF'!C$5,'Monthly Cash Flow'!$C47:$GL47)</f>
        <v>-5810851.9106392749</v>
      </c>
      <c r="D47" s="14">
        <f>SUMIF('Monthly Cash Flow'!$C$4:$GL$4,'Annual Cash Flow - SUMIF'!D$5,'Monthly Cash Flow'!$C47:$GL47)</f>
        <v>-5810851.9106392749</v>
      </c>
      <c r="E47" s="14">
        <f>SUMIF('Monthly Cash Flow'!$C$4:$GL$4,'Annual Cash Flow - SUMIF'!E$5,'Monthly Cash Flow'!$C47:$GL47)</f>
        <v>-5810851.9106392749</v>
      </c>
      <c r="F47" s="14">
        <f>SUMIF('Monthly Cash Flow'!$C$4:$GL$4,'Annual Cash Flow - SUMIF'!F$5,'Monthly Cash Flow'!$C47:$GL47)</f>
        <v>-5810851.9106392749</v>
      </c>
      <c r="G47" s="14">
        <f>SUMIF('Monthly Cash Flow'!$C$4:$GL$4,'Annual Cash Flow - SUMIF'!G$5,'Monthly Cash Flow'!$C47:$GL47)</f>
        <v>-5810851.9106392749</v>
      </c>
      <c r="H47" s="14">
        <f>SUMIF('Monthly Cash Flow'!$C$4:$GL$4,'Annual Cash Flow - SUMIF'!H$5,'Monthly Cash Flow'!$C47:$GL47)</f>
        <v>-5810851.9106392749</v>
      </c>
      <c r="I47" s="14">
        <f>SUMIF('Monthly Cash Flow'!$C$4:$GL$4,'Annual Cash Flow - SUMIF'!I$5,'Monthly Cash Flow'!$C47:$GL47)</f>
        <v>-5810851.9106392749</v>
      </c>
      <c r="J47" s="14">
        <f>SUMIF('Monthly Cash Flow'!$C$4:$GL$4,'Annual Cash Flow - SUMIF'!J$5,'Monthly Cash Flow'!$C47:$GL47)</f>
        <v>-5810851.9106392749</v>
      </c>
      <c r="K47" s="14">
        <f>SUMIF('Monthly Cash Flow'!$C$4:$GL$4,'Annual Cash Flow - SUMIF'!K$5,'Monthly Cash Flow'!$C47:$GL47)</f>
        <v>-5810851.9106392749</v>
      </c>
      <c r="L47" s="14">
        <f>SUMIF('Monthly Cash Flow'!$C$4:$GL$4,'Annual Cash Flow - SUMIF'!L$5,'Monthly Cash Flow'!$C47:$GL47)</f>
        <v>-5810851.9106392749</v>
      </c>
      <c r="M47" s="14">
        <f>SUMIF('Monthly Cash Flow'!$C$4:$GL$4,'Annual Cash Flow - SUMIF'!M$5,'Monthly Cash Flow'!$C47:$GL47)</f>
        <v>0</v>
      </c>
      <c r="N47" s="14">
        <f>SUMIF('Monthly Cash Flow'!$C$4:$GL$4,'Annual Cash Flow - SUMIF'!N$5,'Monthly Cash Flow'!$C47:$GL47)</f>
        <v>0</v>
      </c>
      <c r="O47" s="14">
        <f>SUMIF('Monthly Cash Flow'!$C$4:$GL$4,'Annual Cash Flow - SUMIF'!O$5,'Monthly Cash Flow'!$C47:$GL47)</f>
        <v>0</v>
      </c>
      <c r="P47" s="14">
        <f>SUMIF('Monthly Cash Flow'!$C$4:$GL$4,'Annual Cash Flow - SUMIF'!P$5,'Monthly Cash Flow'!$C47:$GL47)</f>
        <v>0</v>
      </c>
      <c r="Q47" s="14">
        <f>SUMIF('Monthly Cash Flow'!$C$4:$GL$4,'Annual Cash Flow - SUMIF'!Q$5,'Monthly Cash Flow'!$C47:$GL47)</f>
        <v>0</v>
      </c>
      <c r="R47" s="14">
        <f>SUMIF('Monthly Cash Flow'!$C$4:$GL$4,'Annual Cash Flow - SUMIF'!R$5,'Monthly Cash Flow'!$C47:$GL47)</f>
        <v>0</v>
      </c>
    </row>
    <row r="48" spans="2:18" x14ac:dyDescent="0.25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25">
      <c r="B49" s="16" t="s">
        <v>36</v>
      </c>
      <c r="C49" s="14">
        <f>SUMIF('Monthly Cash Flow'!$C$4:$GL$4,'Annual Cash Flow - SUMIF'!C$5,'Monthly Cash Flow'!$C49:$GL49)</f>
        <v>2623353.314495109</v>
      </c>
      <c r="D49" s="14">
        <f>SUMIF('Monthly Cash Flow'!$C$4:$GL$4,'Annual Cash Flow - SUMIF'!D$5,'Monthly Cash Flow'!$C49:$GL49)</f>
        <v>3909026.0330492258</v>
      </c>
      <c r="E49" s="14">
        <f>SUMIF('Monthly Cash Flow'!$C$4:$GL$4,'Annual Cash Flow - SUMIF'!E$5,'Monthly Cash Flow'!$C49:$GL49)</f>
        <v>3978690.787535545</v>
      </c>
      <c r="F49" s="14">
        <f>SUMIF('Monthly Cash Flow'!$C$4:$GL$4,'Annual Cash Flow - SUMIF'!F$5,'Monthly Cash Flow'!$C49:$GL49)</f>
        <v>4248328.652864336</v>
      </c>
      <c r="G49" s="14">
        <f>SUMIF('Monthly Cash Flow'!$C$4:$GL$4,'Annual Cash Flow - SUMIF'!G$5,'Monthly Cash Flow'!$C49:$GL49)</f>
        <v>4365572.15541666</v>
      </c>
      <c r="H49" s="14">
        <f>SUMIF('Monthly Cash Flow'!$C$4:$GL$4,'Annual Cash Flow - SUMIF'!H$5,'Monthly Cash Flow'!$C49:$GL49)</f>
        <v>3518695.1769778277</v>
      </c>
      <c r="I49" s="14">
        <f>SUMIF('Monthly Cash Flow'!$C$4:$GL$4,'Annual Cash Flow - SUMIF'!I$5,'Monthly Cash Flow'!$C49:$GL49)</f>
        <v>4867680.7749285987</v>
      </c>
      <c r="J49" s="14">
        <f>SUMIF('Monthly Cash Flow'!$C$4:$GL$4,'Annual Cash Flow - SUMIF'!J$5,'Monthly Cash Flow'!$C49:$GL49)</f>
        <v>4982246.3537350884</v>
      </c>
      <c r="K49" s="14">
        <f>SUMIF('Monthly Cash Flow'!$C$4:$GL$4,'Annual Cash Flow - SUMIF'!K$5,'Monthly Cash Flow'!$C49:$GL49)</f>
        <v>5320737.2263213992</v>
      </c>
      <c r="L49" s="14">
        <f>SUMIF('Monthly Cash Flow'!$C$4:$GL$4,'Annual Cash Flow - SUMIF'!L$5,'Monthly Cash Flow'!$C49:$GL49)</f>
        <v>749944.7983888248</v>
      </c>
      <c r="M49" s="14">
        <f>SUMIF('Monthly Cash Flow'!$C$4:$GL$4,'Annual Cash Flow - SUMIF'!M$5,'Monthly Cash Flow'!$C49:$GL49)</f>
        <v>10632604.82680724</v>
      </c>
      <c r="N49" s="14">
        <f>SUMIF('Monthly Cash Flow'!$C$4:$GL$4,'Annual Cash Flow - SUMIF'!N$5,'Monthly Cash Flow'!$C49:$GL49)</f>
        <v>10967422.846747916</v>
      </c>
      <c r="O49" s="14">
        <f>SUMIF('Monthly Cash Flow'!$C$4:$GL$4,'Annual Cash Flow - SUMIF'!O$5,'Monthly Cash Flow'!$C49:$GL49)</f>
        <v>10964032.497902727</v>
      </c>
      <c r="P49" s="14">
        <f>SUMIF('Monthly Cash Flow'!$C$4:$GL$4,'Annual Cash Flow - SUMIF'!P$5,'Monthly Cash Flow'!$C49:$GL49)</f>
        <v>11208563.489212209</v>
      </c>
      <c r="Q49" s="14">
        <f>SUMIF('Monthly Cash Flow'!$C$4:$GL$4,'Annual Cash Flow - SUMIF'!Q$5,'Monthly Cash Flow'!$C49:$GL49)</f>
        <v>10842863.047686676</v>
      </c>
      <c r="R49" s="14">
        <f>SUMIF('Monthly Cash Flow'!$C$4:$GL$4,'Annual Cash Flow - SUMIF'!R$5,'Monthly Cash Flow'!$C49:$GL49)</f>
        <v>10022825.575520393</v>
      </c>
    </row>
  </sheetData>
  <conditionalFormatting sqref="C8:R49">
    <cfRule type="expression" dxfId="4" priority="2">
      <formula>C$6=""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49"/>
  <sheetViews>
    <sheetView workbookViewId="0"/>
  </sheetViews>
  <sheetFormatPr defaultRowHeight="15" x14ac:dyDescent="0.25"/>
  <cols>
    <col min="1" max="1" width="1.7109375" customWidth="1"/>
    <col min="2" max="2" width="35.42578125" customWidth="1"/>
    <col min="3" max="13" width="11.5703125" bestFit="1" customWidth="1"/>
    <col min="14" max="14" width="11.5703125" customWidth="1"/>
    <col min="15" max="114" width="11.5703125" bestFit="1" customWidth="1"/>
    <col min="115" max="115" width="12.28515625" bestFit="1" customWidth="1"/>
    <col min="116" max="194" width="11.5703125" bestFit="1" customWidth="1"/>
  </cols>
  <sheetData>
    <row r="1" spans="2:194" ht="7.5" customHeight="1" x14ac:dyDescent="0.25"/>
    <row r="2" spans="2:194" x14ac:dyDescent="0.25">
      <c r="B2" s="16" t="s">
        <v>37</v>
      </c>
    </row>
    <row r="3" spans="2:194" x14ac:dyDescent="0.25">
      <c r="B3" s="1" t="s">
        <v>0</v>
      </c>
      <c r="C3" s="2">
        <v>2017</v>
      </c>
      <c r="D3" s="2">
        <v>2017</v>
      </c>
      <c r="E3" s="2">
        <v>2017</v>
      </c>
      <c r="F3" s="2">
        <v>2017</v>
      </c>
      <c r="G3" s="2">
        <v>2017</v>
      </c>
      <c r="H3" s="2">
        <v>2017</v>
      </c>
      <c r="I3" s="2">
        <v>2017</v>
      </c>
      <c r="J3" s="2">
        <v>2017</v>
      </c>
      <c r="K3" s="2">
        <v>2017</v>
      </c>
      <c r="L3" s="2">
        <v>2017</v>
      </c>
      <c r="M3" s="2">
        <v>2017</v>
      </c>
      <c r="N3" s="2">
        <v>2017</v>
      </c>
      <c r="O3" s="2">
        <v>2018</v>
      </c>
      <c r="P3" s="2">
        <v>2018</v>
      </c>
      <c r="Q3" s="2">
        <v>2018</v>
      </c>
      <c r="R3" s="2">
        <v>2018</v>
      </c>
      <c r="S3" s="2">
        <v>2018</v>
      </c>
      <c r="T3" s="2">
        <v>2018</v>
      </c>
      <c r="U3" s="2">
        <v>2018</v>
      </c>
      <c r="V3" s="2">
        <v>2018</v>
      </c>
      <c r="W3" s="2">
        <v>2018</v>
      </c>
      <c r="X3" s="2">
        <v>2018</v>
      </c>
      <c r="Y3" s="2">
        <v>2018</v>
      </c>
      <c r="Z3" s="2">
        <v>2018</v>
      </c>
      <c r="AA3" s="2">
        <v>2019</v>
      </c>
      <c r="AB3" s="2">
        <v>2019</v>
      </c>
      <c r="AC3" s="2">
        <v>2019</v>
      </c>
      <c r="AD3" s="2">
        <v>2019</v>
      </c>
      <c r="AE3" s="2">
        <v>2019</v>
      </c>
      <c r="AF3" s="2">
        <v>2019</v>
      </c>
      <c r="AG3" s="2">
        <v>2019</v>
      </c>
      <c r="AH3" s="2">
        <v>2019</v>
      </c>
      <c r="AI3" s="2">
        <v>2019</v>
      </c>
      <c r="AJ3" s="2">
        <v>2019</v>
      </c>
      <c r="AK3" s="2">
        <v>2019</v>
      </c>
      <c r="AL3" s="2">
        <v>2019</v>
      </c>
      <c r="AM3" s="2">
        <v>2020</v>
      </c>
      <c r="AN3" s="2">
        <v>2020</v>
      </c>
      <c r="AO3" s="2">
        <v>2020</v>
      </c>
      <c r="AP3" s="2">
        <v>2020</v>
      </c>
      <c r="AQ3" s="2">
        <v>2020</v>
      </c>
      <c r="AR3" s="2">
        <v>2020</v>
      </c>
      <c r="AS3" s="2">
        <v>2020</v>
      </c>
      <c r="AT3" s="2">
        <v>2020</v>
      </c>
      <c r="AU3" s="2">
        <v>2020</v>
      </c>
      <c r="AV3" s="2">
        <v>2020</v>
      </c>
      <c r="AW3" s="2">
        <v>2020</v>
      </c>
      <c r="AX3" s="2">
        <v>2020</v>
      </c>
      <c r="AY3" s="2">
        <v>2021</v>
      </c>
      <c r="AZ3" s="2">
        <v>2021</v>
      </c>
      <c r="BA3" s="2">
        <v>2021</v>
      </c>
      <c r="BB3" s="2">
        <v>2021</v>
      </c>
      <c r="BC3" s="2">
        <v>2021</v>
      </c>
      <c r="BD3" s="2">
        <v>2021</v>
      </c>
      <c r="BE3" s="2">
        <v>2021</v>
      </c>
      <c r="BF3" s="2">
        <v>2021</v>
      </c>
      <c r="BG3" s="2">
        <v>2021</v>
      </c>
      <c r="BH3" s="2">
        <v>2021</v>
      </c>
      <c r="BI3" s="2">
        <v>2021</v>
      </c>
      <c r="BJ3" s="2">
        <v>2021</v>
      </c>
      <c r="BK3" s="2">
        <v>2022</v>
      </c>
      <c r="BL3" s="2">
        <v>2022</v>
      </c>
      <c r="BM3" s="2">
        <v>2022</v>
      </c>
      <c r="BN3" s="2">
        <v>2022</v>
      </c>
      <c r="BO3" s="2">
        <v>2022</v>
      </c>
      <c r="BP3" s="2">
        <v>2022</v>
      </c>
      <c r="BQ3" s="2">
        <v>2022</v>
      </c>
      <c r="BR3" s="2">
        <v>2022</v>
      </c>
      <c r="BS3" s="2">
        <v>2022</v>
      </c>
      <c r="BT3" s="2">
        <v>2022</v>
      </c>
      <c r="BU3" s="2">
        <v>2022</v>
      </c>
      <c r="BV3" s="2">
        <v>2022</v>
      </c>
      <c r="BW3" s="2">
        <v>2023</v>
      </c>
      <c r="BX3" s="2">
        <v>2023</v>
      </c>
      <c r="BY3" s="2">
        <v>2023</v>
      </c>
      <c r="BZ3" s="2">
        <v>2023</v>
      </c>
      <c r="CA3" s="2">
        <v>2023</v>
      </c>
      <c r="CB3" s="2">
        <v>2023</v>
      </c>
      <c r="CC3" s="2">
        <v>2023</v>
      </c>
      <c r="CD3" s="2">
        <v>2023</v>
      </c>
      <c r="CE3" s="2">
        <v>2023</v>
      </c>
      <c r="CF3" s="2">
        <v>2023</v>
      </c>
      <c r="CG3" s="2">
        <v>2023</v>
      </c>
      <c r="CH3" s="2">
        <v>2023</v>
      </c>
      <c r="CI3" s="2">
        <v>2024</v>
      </c>
      <c r="CJ3" s="2">
        <v>2024</v>
      </c>
      <c r="CK3" s="2">
        <v>2024</v>
      </c>
      <c r="CL3" s="2">
        <v>2024</v>
      </c>
      <c r="CM3" s="2">
        <v>2024</v>
      </c>
      <c r="CN3" s="2">
        <v>2024</v>
      </c>
      <c r="CO3" s="2">
        <v>2024</v>
      </c>
      <c r="CP3" s="2">
        <v>2024</v>
      </c>
      <c r="CQ3" s="2">
        <v>2024</v>
      </c>
      <c r="CR3" s="2">
        <v>2024</v>
      </c>
      <c r="CS3" s="2">
        <v>2024</v>
      </c>
      <c r="CT3" s="2">
        <v>2024</v>
      </c>
      <c r="CU3" s="2">
        <v>2025</v>
      </c>
      <c r="CV3" s="2">
        <v>2025</v>
      </c>
      <c r="CW3" s="2">
        <v>2025</v>
      </c>
      <c r="CX3" s="2">
        <v>2025</v>
      </c>
      <c r="CY3" s="2">
        <v>2025</v>
      </c>
      <c r="CZ3" s="2">
        <v>2025</v>
      </c>
      <c r="DA3" s="2">
        <v>2025</v>
      </c>
      <c r="DB3" s="2">
        <v>2025</v>
      </c>
      <c r="DC3" s="2">
        <v>2025</v>
      </c>
      <c r="DD3" s="2">
        <v>2025</v>
      </c>
      <c r="DE3" s="2">
        <v>2025</v>
      </c>
      <c r="DF3" s="2">
        <v>2025</v>
      </c>
      <c r="DG3" s="2">
        <v>2026</v>
      </c>
      <c r="DH3" s="2">
        <v>2026</v>
      </c>
      <c r="DI3" s="2">
        <v>2026</v>
      </c>
      <c r="DJ3" s="2">
        <v>2026</v>
      </c>
      <c r="DK3" s="2">
        <v>2026</v>
      </c>
      <c r="DL3" s="2">
        <v>2026</v>
      </c>
      <c r="DM3" s="2">
        <v>2026</v>
      </c>
      <c r="DN3" s="2">
        <v>2026</v>
      </c>
      <c r="DO3" s="2">
        <v>2026</v>
      </c>
      <c r="DP3" s="2">
        <v>2026</v>
      </c>
      <c r="DQ3" s="2">
        <v>2026</v>
      </c>
      <c r="DR3" s="2">
        <v>2026</v>
      </c>
      <c r="DS3" s="2">
        <v>2027</v>
      </c>
      <c r="DT3" s="2">
        <v>2027</v>
      </c>
      <c r="DU3" s="2">
        <v>2027</v>
      </c>
      <c r="DV3" s="2">
        <v>2027</v>
      </c>
      <c r="DW3" s="2">
        <v>2027</v>
      </c>
      <c r="DX3" s="2">
        <v>2027</v>
      </c>
      <c r="DY3" s="2">
        <v>2027</v>
      </c>
      <c r="DZ3" s="2">
        <v>2027</v>
      </c>
      <c r="EA3" s="2">
        <v>2027</v>
      </c>
      <c r="EB3" s="2">
        <v>2027</v>
      </c>
      <c r="EC3" s="2">
        <v>2027</v>
      </c>
      <c r="ED3" s="2">
        <v>2027</v>
      </c>
      <c r="EE3" s="2">
        <v>2028</v>
      </c>
      <c r="EF3" s="2">
        <v>2028</v>
      </c>
      <c r="EG3" s="2">
        <v>2028</v>
      </c>
      <c r="EH3" s="2">
        <v>2028</v>
      </c>
      <c r="EI3" s="2">
        <v>2028</v>
      </c>
      <c r="EJ3" s="2">
        <v>2028</v>
      </c>
      <c r="EK3" s="2">
        <v>2028</v>
      </c>
      <c r="EL3" s="2">
        <v>2028</v>
      </c>
      <c r="EM3" s="2">
        <v>2028</v>
      </c>
      <c r="EN3" s="2">
        <v>2028</v>
      </c>
      <c r="EO3" s="2">
        <v>2028</v>
      </c>
      <c r="EP3" s="2">
        <v>2028</v>
      </c>
      <c r="EQ3" s="2">
        <v>2029</v>
      </c>
      <c r="ER3" s="2">
        <v>2029</v>
      </c>
      <c r="ES3" s="2">
        <v>2029</v>
      </c>
      <c r="ET3" s="2">
        <v>2029</v>
      </c>
      <c r="EU3" s="2">
        <v>2029</v>
      </c>
      <c r="EV3" s="2">
        <v>2029</v>
      </c>
      <c r="EW3" s="2">
        <v>2029</v>
      </c>
      <c r="EX3" s="2">
        <v>2029</v>
      </c>
      <c r="EY3" s="2">
        <v>2029</v>
      </c>
      <c r="EZ3" s="2">
        <v>2029</v>
      </c>
      <c r="FA3" s="2">
        <v>2029</v>
      </c>
      <c r="FB3" s="2">
        <v>2029</v>
      </c>
      <c r="FC3" s="2">
        <v>2030</v>
      </c>
      <c r="FD3" s="2">
        <v>2030</v>
      </c>
      <c r="FE3" s="2">
        <v>2030</v>
      </c>
      <c r="FF3" s="2">
        <v>2030</v>
      </c>
      <c r="FG3" s="2">
        <v>2030</v>
      </c>
      <c r="FH3" s="2">
        <v>2030</v>
      </c>
      <c r="FI3" s="2">
        <v>2030</v>
      </c>
      <c r="FJ3" s="2">
        <v>2030</v>
      </c>
      <c r="FK3" s="2">
        <v>2030</v>
      </c>
      <c r="FL3" s="2">
        <v>2030</v>
      </c>
      <c r="FM3" s="2">
        <v>2030</v>
      </c>
      <c r="FN3" s="2">
        <v>2030</v>
      </c>
      <c r="FO3" s="2">
        <v>2031</v>
      </c>
      <c r="FP3" s="2">
        <v>2031</v>
      </c>
      <c r="FQ3" s="2">
        <v>2031</v>
      </c>
      <c r="FR3" s="2">
        <v>2031</v>
      </c>
      <c r="FS3" s="2">
        <v>2031</v>
      </c>
      <c r="FT3" s="2">
        <v>2031</v>
      </c>
      <c r="FU3" s="2">
        <v>2031</v>
      </c>
      <c r="FV3" s="2">
        <v>2031</v>
      </c>
      <c r="FW3" s="2">
        <v>2031</v>
      </c>
      <c r="FX3" s="2">
        <v>2031</v>
      </c>
      <c r="FY3" s="2">
        <v>2031</v>
      </c>
      <c r="FZ3" s="2">
        <v>2031</v>
      </c>
      <c r="GA3" s="2">
        <v>2032</v>
      </c>
      <c r="GB3" s="2">
        <v>2032</v>
      </c>
      <c r="GC3" s="2">
        <v>2032</v>
      </c>
      <c r="GD3" s="2">
        <v>2032</v>
      </c>
      <c r="GE3" s="2">
        <v>2032</v>
      </c>
      <c r="GF3" s="2">
        <v>2032</v>
      </c>
      <c r="GG3" s="2">
        <v>2032</v>
      </c>
      <c r="GH3" s="2">
        <v>2032</v>
      </c>
      <c r="GI3" s="2">
        <v>2032</v>
      </c>
      <c r="GJ3" s="2">
        <v>2032</v>
      </c>
      <c r="GK3" s="2">
        <v>2032</v>
      </c>
      <c r="GL3" s="2">
        <v>2032</v>
      </c>
    </row>
    <row r="4" spans="2:194" x14ac:dyDescent="0.25">
      <c r="B4" s="3" t="s">
        <v>0</v>
      </c>
      <c r="C4" s="4">
        <f>ROUNDUP(C5/12,0)</f>
        <v>1</v>
      </c>
      <c r="D4" s="4">
        <f t="shared" ref="D4:BO4" si="0">ROUNDUP(D5/12,0)</f>
        <v>1</v>
      </c>
      <c r="E4" s="4">
        <f t="shared" si="0"/>
        <v>1</v>
      </c>
      <c r="F4" s="4">
        <f t="shared" si="0"/>
        <v>1</v>
      </c>
      <c r="G4" s="4">
        <f t="shared" si="0"/>
        <v>1</v>
      </c>
      <c r="H4" s="4">
        <f t="shared" si="0"/>
        <v>1</v>
      </c>
      <c r="I4" s="4">
        <f t="shared" si="0"/>
        <v>1</v>
      </c>
      <c r="J4" s="4">
        <f t="shared" si="0"/>
        <v>1</v>
      </c>
      <c r="K4" s="4">
        <f t="shared" si="0"/>
        <v>1</v>
      </c>
      <c r="L4" s="4">
        <f t="shared" si="0"/>
        <v>1</v>
      </c>
      <c r="M4" s="4">
        <f t="shared" si="0"/>
        <v>1</v>
      </c>
      <c r="N4" s="4">
        <f t="shared" si="0"/>
        <v>1</v>
      </c>
      <c r="O4" s="4">
        <f t="shared" si="0"/>
        <v>2</v>
      </c>
      <c r="P4" s="4">
        <f t="shared" si="0"/>
        <v>2</v>
      </c>
      <c r="Q4" s="4">
        <f t="shared" si="0"/>
        <v>2</v>
      </c>
      <c r="R4" s="4">
        <f t="shared" si="0"/>
        <v>2</v>
      </c>
      <c r="S4" s="4">
        <f t="shared" si="0"/>
        <v>2</v>
      </c>
      <c r="T4" s="4">
        <f t="shared" si="0"/>
        <v>2</v>
      </c>
      <c r="U4" s="4">
        <f t="shared" si="0"/>
        <v>2</v>
      </c>
      <c r="V4" s="4">
        <f t="shared" si="0"/>
        <v>2</v>
      </c>
      <c r="W4" s="4">
        <f t="shared" si="0"/>
        <v>2</v>
      </c>
      <c r="X4" s="4">
        <f t="shared" si="0"/>
        <v>2</v>
      </c>
      <c r="Y4" s="4">
        <f t="shared" si="0"/>
        <v>2</v>
      </c>
      <c r="Z4" s="4">
        <f t="shared" si="0"/>
        <v>2</v>
      </c>
      <c r="AA4" s="4">
        <f t="shared" si="0"/>
        <v>3</v>
      </c>
      <c r="AB4" s="4">
        <f t="shared" si="0"/>
        <v>3</v>
      </c>
      <c r="AC4" s="4">
        <f t="shared" si="0"/>
        <v>3</v>
      </c>
      <c r="AD4" s="4">
        <f t="shared" si="0"/>
        <v>3</v>
      </c>
      <c r="AE4" s="4">
        <f t="shared" si="0"/>
        <v>3</v>
      </c>
      <c r="AF4" s="4">
        <f t="shared" si="0"/>
        <v>3</v>
      </c>
      <c r="AG4" s="4">
        <f t="shared" si="0"/>
        <v>3</v>
      </c>
      <c r="AH4" s="4">
        <f t="shared" si="0"/>
        <v>3</v>
      </c>
      <c r="AI4" s="4">
        <f t="shared" si="0"/>
        <v>3</v>
      </c>
      <c r="AJ4" s="4">
        <f t="shared" si="0"/>
        <v>3</v>
      </c>
      <c r="AK4" s="4">
        <f t="shared" si="0"/>
        <v>3</v>
      </c>
      <c r="AL4" s="4">
        <f t="shared" si="0"/>
        <v>3</v>
      </c>
      <c r="AM4" s="4">
        <f t="shared" si="0"/>
        <v>4</v>
      </c>
      <c r="AN4" s="4">
        <f t="shared" si="0"/>
        <v>4</v>
      </c>
      <c r="AO4" s="4">
        <f t="shared" si="0"/>
        <v>4</v>
      </c>
      <c r="AP4" s="4">
        <f t="shared" si="0"/>
        <v>4</v>
      </c>
      <c r="AQ4" s="4">
        <f t="shared" si="0"/>
        <v>4</v>
      </c>
      <c r="AR4" s="4">
        <f t="shared" si="0"/>
        <v>4</v>
      </c>
      <c r="AS4" s="4">
        <f t="shared" si="0"/>
        <v>4</v>
      </c>
      <c r="AT4" s="4">
        <f t="shared" si="0"/>
        <v>4</v>
      </c>
      <c r="AU4" s="4">
        <f t="shared" si="0"/>
        <v>4</v>
      </c>
      <c r="AV4" s="4">
        <f t="shared" si="0"/>
        <v>4</v>
      </c>
      <c r="AW4" s="4">
        <f t="shared" si="0"/>
        <v>4</v>
      </c>
      <c r="AX4" s="4">
        <f t="shared" si="0"/>
        <v>4</v>
      </c>
      <c r="AY4" s="4">
        <f t="shared" si="0"/>
        <v>5</v>
      </c>
      <c r="AZ4" s="4">
        <f t="shared" si="0"/>
        <v>5</v>
      </c>
      <c r="BA4" s="4">
        <f t="shared" si="0"/>
        <v>5</v>
      </c>
      <c r="BB4" s="4">
        <f t="shared" si="0"/>
        <v>5</v>
      </c>
      <c r="BC4" s="4">
        <f t="shared" si="0"/>
        <v>5</v>
      </c>
      <c r="BD4" s="4">
        <f t="shared" si="0"/>
        <v>5</v>
      </c>
      <c r="BE4" s="4">
        <f t="shared" si="0"/>
        <v>5</v>
      </c>
      <c r="BF4" s="4">
        <f t="shared" si="0"/>
        <v>5</v>
      </c>
      <c r="BG4" s="4">
        <f t="shared" si="0"/>
        <v>5</v>
      </c>
      <c r="BH4" s="4">
        <f t="shared" si="0"/>
        <v>5</v>
      </c>
      <c r="BI4" s="4">
        <f t="shared" si="0"/>
        <v>5</v>
      </c>
      <c r="BJ4" s="4">
        <f t="shared" si="0"/>
        <v>5</v>
      </c>
      <c r="BK4" s="4">
        <f t="shared" si="0"/>
        <v>6</v>
      </c>
      <c r="BL4" s="4">
        <f t="shared" si="0"/>
        <v>6</v>
      </c>
      <c r="BM4" s="4">
        <f t="shared" si="0"/>
        <v>6</v>
      </c>
      <c r="BN4" s="4">
        <f t="shared" si="0"/>
        <v>6</v>
      </c>
      <c r="BO4" s="4">
        <f t="shared" si="0"/>
        <v>6</v>
      </c>
      <c r="BP4" s="4">
        <f t="shared" ref="BP4:EA4" si="1">ROUNDUP(BP5/12,0)</f>
        <v>6</v>
      </c>
      <c r="BQ4" s="4">
        <f t="shared" si="1"/>
        <v>6</v>
      </c>
      <c r="BR4" s="4">
        <f t="shared" si="1"/>
        <v>6</v>
      </c>
      <c r="BS4" s="4">
        <f t="shared" si="1"/>
        <v>6</v>
      </c>
      <c r="BT4" s="4">
        <f t="shared" si="1"/>
        <v>6</v>
      </c>
      <c r="BU4" s="4">
        <f t="shared" si="1"/>
        <v>6</v>
      </c>
      <c r="BV4" s="4">
        <f t="shared" si="1"/>
        <v>6</v>
      </c>
      <c r="BW4" s="4">
        <f t="shared" si="1"/>
        <v>7</v>
      </c>
      <c r="BX4" s="4">
        <f t="shared" si="1"/>
        <v>7</v>
      </c>
      <c r="BY4" s="4">
        <f t="shared" si="1"/>
        <v>7</v>
      </c>
      <c r="BZ4" s="4">
        <f t="shared" si="1"/>
        <v>7</v>
      </c>
      <c r="CA4" s="4">
        <f t="shared" si="1"/>
        <v>7</v>
      </c>
      <c r="CB4" s="4">
        <f t="shared" si="1"/>
        <v>7</v>
      </c>
      <c r="CC4" s="4">
        <f t="shared" si="1"/>
        <v>7</v>
      </c>
      <c r="CD4" s="4">
        <f t="shared" si="1"/>
        <v>7</v>
      </c>
      <c r="CE4" s="4">
        <f t="shared" si="1"/>
        <v>7</v>
      </c>
      <c r="CF4" s="4">
        <f t="shared" si="1"/>
        <v>7</v>
      </c>
      <c r="CG4" s="4">
        <f t="shared" si="1"/>
        <v>7</v>
      </c>
      <c r="CH4" s="4">
        <f t="shared" si="1"/>
        <v>7</v>
      </c>
      <c r="CI4" s="4">
        <f t="shared" si="1"/>
        <v>8</v>
      </c>
      <c r="CJ4" s="4">
        <f t="shared" si="1"/>
        <v>8</v>
      </c>
      <c r="CK4" s="4">
        <f t="shared" si="1"/>
        <v>8</v>
      </c>
      <c r="CL4" s="4">
        <f t="shared" si="1"/>
        <v>8</v>
      </c>
      <c r="CM4" s="4">
        <f t="shared" si="1"/>
        <v>8</v>
      </c>
      <c r="CN4" s="4">
        <f t="shared" si="1"/>
        <v>8</v>
      </c>
      <c r="CO4" s="4">
        <f t="shared" si="1"/>
        <v>8</v>
      </c>
      <c r="CP4" s="4">
        <f t="shared" si="1"/>
        <v>8</v>
      </c>
      <c r="CQ4" s="4">
        <f t="shared" si="1"/>
        <v>8</v>
      </c>
      <c r="CR4" s="4">
        <f t="shared" si="1"/>
        <v>8</v>
      </c>
      <c r="CS4" s="4">
        <f t="shared" si="1"/>
        <v>8</v>
      </c>
      <c r="CT4" s="4">
        <f t="shared" si="1"/>
        <v>8</v>
      </c>
      <c r="CU4" s="4">
        <f t="shared" si="1"/>
        <v>9</v>
      </c>
      <c r="CV4" s="4">
        <f t="shared" si="1"/>
        <v>9</v>
      </c>
      <c r="CW4" s="4">
        <f t="shared" si="1"/>
        <v>9</v>
      </c>
      <c r="CX4" s="4">
        <f t="shared" si="1"/>
        <v>9</v>
      </c>
      <c r="CY4" s="4">
        <f t="shared" si="1"/>
        <v>9</v>
      </c>
      <c r="CZ4" s="4">
        <f t="shared" si="1"/>
        <v>9</v>
      </c>
      <c r="DA4" s="4">
        <f t="shared" si="1"/>
        <v>9</v>
      </c>
      <c r="DB4" s="4">
        <f t="shared" si="1"/>
        <v>9</v>
      </c>
      <c r="DC4" s="4">
        <f t="shared" si="1"/>
        <v>9</v>
      </c>
      <c r="DD4" s="4">
        <f t="shared" si="1"/>
        <v>9</v>
      </c>
      <c r="DE4" s="4">
        <f t="shared" si="1"/>
        <v>9</v>
      </c>
      <c r="DF4" s="4">
        <f t="shared" si="1"/>
        <v>9</v>
      </c>
      <c r="DG4" s="4">
        <f t="shared" si="1"/>
        <v>10</v>
      </c>
      <c r="DH4" s="4">
        <f t="shared" si="1"/>
        <v>10</v>
      </c>
      <c r="DI4" s="4">
        <f t="shared" si="1"/>
        <v>10</v>
      </c>
      <c r="DJ4" s="4">
        <f t="shared" si="1"/>
        <v>10</v>
      </c>
      <c r="DK4" s="4">
        <f t="shared" si="1"/>
        <v>10</v>
      </c>
      <c r="DL4" s="4">
        <f t="shared" si="1"/>
        <v>10</v>
      </c>
      <c r="DM4" s="4">
        <f t="shared" si="1"/>
        <v>10</v>
      </c>
      <c r="DN4" s="4">
        <f t="shared" si="1"/>
        <v>10</v>
      </c>
      <c r="DO4" s="4">
        <f t="shared" si="1"/>
        <v>10</v>
      </c>
      <c r="DP4" s="4">
        <f t="shared" si="1"/>
        <v>10</v>
      </c>
      <c r="DQ4" s="4">
        <f t="shared" si="1"/>
        <v>10</v>
      </c>
      <c r="DR4" s="4">
        <f t="shared" si="1"/>
        <v>10</v>
      </c>
      <c r="DS4" s="4">
        <f t="shared" si="1"/>
        <v>11</v>
      </c>
      <c r="DT4" s="4">
        <f t="shared" si="1"/>
        <v>11</v>
      </c>
      <c r="DU4" s="4">
        <f t="shared" si="1"/>
        <v>11</v>
      </c>
      <c r="DV4" s="4">
        <f t="shared" si="1"/>
        <v>11</v>
      </c>
      <c r="DW4" s="4">
        <f t="shared" si="1"/>
        <v>11</v>
      </c>
      <c r="DX4" s="4">
        <f t="shared" si="1"/>
        <v>11</v>
      </c>
      <c r="DY4" s="4">
        <f t="shared" si="1"/>
        <v>11</v>
      </c>
      <c r="DZ4" s="4">
        <f t="shared" si="1"/>
        <v>11</v>
      </c>
      <c r="EA4" s="4">
        <f t="shared" si="1"/>
        <v>11</v>
      </c>
      <c r="EB4" s="4">
        <f t="shared" ref="EB4:GL4" si="2">ROUNDUP(EB5/12,0)</f>
        <v>11</v>
      </c>
      <c r="EC4" s="4">
        <f t="shared" si="2"/>
        <v>11</v>
      </c>
      <c r="ED4" s="4">
        <f t="shared" si="2"/>
        <v>11</v>
      </c>
      <c r="EE4" s="4">
        <f t="shared" si="2"/>
        <v>12</v>
      </c>
      <c r="EF4" s="4">
        <f t="shared" si="2"/>
        <v>12</v>
      </c>
      <c r="EG4" s="4">
        <f t="shared" si="2"/>
        <v>12</v>
      </c>
      <c r="EH4" s="4">
        <f t="shared" si="2"/>
        <v>12</v>
      </c>
      <c r="EI4" s="4">
        <f t="shared" si="2"/>
        <v>12</v>
      </c>
      <c r="EJ4" s="4">
        <f t="shared" si="2"/>
        <v>12</v>
      </c>
      <c r="EK4" s="4">
        <f t="shared" si="2"/>
        <v>12</v>
      </c>
      <c r="EL4" s="4">
        <f t="shared" si="2"/>
        <v>12</v>
      </c>
      <c r="EM4" s="4">
        <f t="shared" si="2"/>
        <v>12</v>
      </c>
      <c r="EN4" s="4">
        <f t="shared" si="2"/>
        <v>12</v>
      </c>
      <c r="EO4" s="4">
        <f t="shared" si="2"/>
        <v>12</v>
      </c>
      <c r="EP4" s="4">
        <f t="shared" si="2"/>
        <v>12</v>
      </c>
      <c r="EQ4" s="4">
        <f t="shared" si="2"/>
        <v>13</v>
      </c>
      <c r="ER4" s="4">
        <f t="shared" si="2"/>
        <v>13</v>
      </c>
      <c r="ES4" s="4">
        <f t="shared" si="2"/>
        <v>13</v>
      </c>
      <c r="ET4" s="4">
        <f t="shared" si="2"/>
        <v>13</v>
      </c>
      <c r="EU4" s="4">
        <f t="shared" si="2"/>
        <v>13</v>
      </c>
      <c r="EV4" s="4">
        <f t="shared" si="2"/>
        <v>13</v>
      </c>
      <c r="EW4" s="4">
        <f t="shared" si="2"/>
        <v>13</v>
      </c>
      <c r="EX4" s="4">
        <f t="shared" si="2"/>
        <v>13</v>
      </c>
      <c r="EY4" s="4">
        <f t="shared" si="2"/>
        <v>13</v>
      </c>
      <c r="EZ4" s="4">
        <f t="shared" si="2"/>
        <v>13</v>
      </c>
      <c r="FA4" s="4">
        <f t="shared" si="2"/>
        <v>13</v>
      </c>
      <c r="FB4" s="4">
        <f t="shared" si="2"/>
        <v>13</v>
      </c>
      <c r="FC4" s="4">
        <f t="shared" si="2"/>
        <v>14</v>
      </c>
      <c r="FD4" s="4">
        <f t="shared" si="2"/>
        <v>14</v>
      </c>
      <c r="FE4" s="4">
        <f t="shared" si="2"/>
        <v>14</v>
      </c>
      <c r="FF4" s="4">
        <f t="shared" si="2"/>
        <v>14</v>
      </c>
      <c r="FG4" s="4">
        <f t="shared" si="2"/>
        <v>14</v>
      </c>
      <c r="FH4" s="4">
        <f t="shared" si="2"/>
        <v>14</v>
      </c>
      <c r="FI4" s="4">
        <f t="shared" si="2"/>
        <v>14</v>
      </c>
      <c r="FJ4" s="4">
        <f t="shared" si="2"/>
        <v>14</v>
      </c>
      <c r="FK4" s="4">
        <f t="shared" si="2"/>
        <v>14</v>
      </c>
      <c r="FL4" s="4">
        <f t="shared" si="2"/>
        <v>14</v>
      </c>
      <c r="FM4" s="4">
        <f t="shared" si="2"/>
        <v>14</v>
      </c>
      <c r="FN4" s="4">
        <f t="shared" si="2"/>
        <v>14</v>
      </c>
      <c r="FO4" s="4">
        <f t="shared" si="2"/>
        <v>15</v>
      </c>
      <c r="FP4" s="4">
        <f t="shared" si="2"/>
        <v>15</v>
      </c>
      <c r="FQ4" s="4">
        <f t="shared" si="2"/>
        <v>15</v>
      </c>
      <c r="FR4" s="4">
        <f t="shared" si="2"/>
        <v>15</v>
      </c>
      <c r="FS4" s="4">
        <f t="shared" si="2"/>
        <v>15</v>
      </c>
      <c r="FT4" s="4">
        <f t="shared" si="2"/>
        <v>15</v>
      </c>
      <c r="FU4" s="4">
        <f t="shared" si="2"/>
        <v>15</v>
      </c>
      <c r="FV4" s="4">
        <f t="shared" si="2"/>
        <v>15</v>
      </c>
      <c r="FW4" s="4">
        <f t="shared" si="2"/>
        <v>15</v>
      </c>
      <c r="FX4" s="4">
        <f t="shared" si="2"/>
        <v>15</v>
      </c>
      <c r="FY4" s="4">
        <f t="shared" si="2"/>
        <v>15</v>
      </c>
      <c r="FZ4" s="4">
        <f t="shared" si="2"/>
        <v>15</v>
      </c>
      <c r="GA4" s="4">
        <f t="shared" si="2"/>
        <v>16</v>
      </c>
      <c r="GB4" s="4">
        <f t="shared" si="2"/>
        <v>16</v>
      </c>
      <c r="GC4" s="4">
        <f t="shared" si="2"/>
        <v>16</v>
      </c>
      <c r="GD4" s="4">
        <f t="shared" si="2"/>
        <v>16</v>
      </c>
      <c r="GE4" s="4">
        <f t="shared" si="2"/>
        <v>16</v>
      </c>
      <c r="GF4" s="4">
        <f t="shared" si="2"/>
        <v>16</v>
      </c>
      <c r="GG4" s="4">
        <f t="shared" si="2"/>
        <v>16</v>
      </c>
      <c r="GH4" s="4">
        <f t="shared" si="2"/>
        <v>16</v>
      </c>
      <c r="GI4" s="4">
        <f t="shared" si="2"/>
        <v>16</v>
      </c>
      <c r="GJ4" s="4">
        <f t="shared" si="2"/>
        <v>16</v>
      </c>
      <c r="GK4" s="4">
        <f t="shared" si="2"/>
        <v>16</v>
      </c>
      <c r="GL4" s="4">
        <f t="shared" si="2"/>
        <v>16</v>
      </c>
    </row>
    <row r="5" spans="2:194" x14ac:dyDescent="0.25">
      <c r="B5" s="3" t="s">
        <v>1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4">
        <v>32</v>
      </c>
      <c r="AI5" s="4">
        <v>33</v>
      </c>
      <c r="AJ5" s="4">
        <v>34</v>
      </c>
      <c r="AK5" s="4">
        <v>35</v>
      </c>
      <c r="AL5" s="4">
        <v>36</v>
      </c>
      <c r="AM5" s="4">
        <v>37</v>
      </c>
      <c r="AN5" s="4">
        <v>38</v>
      </c>
      <c r="AO5" s="4">
        <v>39</v>
      </c>
      <c r="AP5" s="4">
        <v>40</v>
      </c>
      <c r="AQ5" s="4">
        <v>41</v>
      </c>
      <c r="AR5" s="4">
        <v>42</v>
      </c>
      <c r="AS5" s="4">
        <v>43</v>
      </c>
      <c r="AT5" s="4">
        <v>44</v>
      </c>
      <c r="AU5" s="4">
        <v>45</v>
      </c>
      <c r="AV5" s="4">
        <v>46</v>
      </c>
      <c r="AW5" s="4">
        <v>47</v>
      </c>
      <c r="AX5" s="4">
        <v>48</v>
      </c>
      <c r="AY5" s="4">
        <v>49</v>
      </c>
      <c r="AZ5" s="4">
        <v>50</v>
      </c>
      <c r="BA5" s="4">
        <v>51</v>
      </c>
      <c r="BB5" s="4">
        <v>52</v>
      </c>
      <c r="BC5" s="4">
        <v>53</v>
      </c>
      <c r="BD5" s="4">
        <v>54</v>
      </c>
      <c r="BE5" s="4">
        <v>55</v>
      </c>
      <c r="BF5" s="4">
        <v>56</v>
      </c>
      <c r="BG5" s="4">
        <v>57</v>
      </c>
      <c r="BH5" s="4">
        <v>58</v>
      </c>
      <c r="BI5" s="4">
        <v>59</v>
      </c>
      <c r="BJ5" s="4">
        <v>60</v>
      </c>
      <c r="BK5" s="4">
        <v>61</v>
      </c>
      <c r="BL5" s="4">
        <v>62</v>
      </c>
      <c r="BM5" s="4">
        <v>63</v>
      </c>
      <c r="BN5" s="4">
        <v>64</v>
      </c>
      <c r="BO5" s="4">
        <v>65</v>
      </c>
      <c r="BP5" s="4">
        <v>66</v>
      </c>
      <c r="BQ5" s="4">
        <v>67</v>
      </c>
      <c r="BR5" s="4">
        <v>68</v>
      </c>
      <c r="BS5" s="4">
        <v>69</v>
      </c>
      <c r="BT5" s="4">
        <v>70</v>
      </c>
      <c r="BU5" s="4">
        <v>71</v>
      </c>
      <c r="BV5" s="4">
        <v>72</v>
      </c>
      <c r="BW5" s="4">
        <v>73</v>
      </c>
      <c r="BX5" s="4">
        <v>74</v>
      </c>
      <c r="BY5" s="4">
        <v>75</v>
      </c>
      <c r="BZ5" s="4">
        <v>76</v>
      </c>
      <c r="CA5" s="4">
        <v>77</v>
      </c>
      <c r="CB5" s="4">
        <v>78</v>
      </c>
      <c r="CC5" s="4">
        <v>79</v>
      </c>
      <c r="CD5" s="4">
        <v>80</v>
      </c>
      <c r="CE5" s="4">
        <v>81</v>
      </c>
      <c r="CF5" s="4">
        <v>82</v>
      </c>
      <c r="CG5" s="4">
        <v>83</v>
      </c>
      <c r="CH5" s="4">
        <v>84</v>
      </c>
      <c r="CI5" s="4">
        <v>85</v>
      </c>
      <c r="CJ5" s="4">
        <v>86</v>
      </c>
      <c r="CK5" s="4">
        <v>87</v>
      </c>
      <c r="CL5" s="4">
        <v>88</v>
      </c>
      <c r="CM5" s="4">
        <v>89</v>
      </c>
      <c r="CN5" s="4">
        <v>90</v>
      </c>
      <c r="CO5" s="4">
        <v>91</v>
      </c>
      <c r="CP5" s="4">
        <v>92</v>
      </c>
      <c r="CQ5" s="4">
        <v>93</v>
      </c>
      <c r="CR5" s="4">
        <v>94</v>
      </c>
      <c r="CS5" s="4">
        <v>95</v>
      </c>
      <c r="CT5" s="4">
        <v>96</v>
      </c>
      <c r="CU5" s="4">
        <v>97</v>
      </c>
      <c r="CV5" s="4">
        <v>98</v>
      </c>
      <c r="CW5" s="4">
        <v>99</v>
      </c>
      <c r="CX5" s="4">
        <v>100</v>
      </c>
      <c r="CY5" s="4">
        <v>101</v>
      </c>
      <c r="CZ5" s="4">
        <v>102</v>
      </c>
      <c r="DA5" s="4">
        <v>103</v>
      </c>
      <c r="DB5" s="4">
        <v>104</v>
      </c>
      <c r="DC5" s="4">
        <v>105</v>
      </c>
      <c r="DD5" s="4">
        <v>106</v>
      </c>
      <c r="DE5" s="4">
        <v>107</v>
      </c>
      <c r="DF5" s="4">
        <v>108</v>
      </c>
      <c r="DG5" s="4">
        <v>109</v>
      </c>
      <c r="DH5" s="4">
        <v>110</v>
      </c>
      <c r="DI5" s="4">
        <v>111</v>
      </c>
      <c r="DJ5" s="4">
        <v>112</v>
      </c>
      <c r="DK5" s="4">
        <v>113</v>
      </c>
      <c r="DL5" s="4">
        <v>114</v>
      </c>
      <c r="DM5" s="4">
        <v>115</v>
      </c>
      <c r="DN5" s="4">
        <v>116</v>
      </c>
      <c r="DO5" s="4">
        <v>117</v>
      </c>
      <c r="DP5" s="4">
        <v>118</v>
      </c>
      <c r="DQ5" s="4">
        <v>119</v>
      </c>
      <c r="DR5" s="4">
        <v>120</v>
      </c>
      <c r="DS5" s="4">
        <v>121</v>
      </c>
      <c r="DT5" s="4">
        <v>122</v>
      </c>
      <c r="DU5" s="4">
        <v>123</v>
      </c>
      <c r="DV5" s="4">
        <v>124</v>
      </c>
      <c r="DW5" s="4">
        <v>125</v>
      </c>
      <c r="DX5" s="4">
        <v>126</v>
      </c>
      <c r="DY5" s="4">
        <v>127</v>
      </c>
      <c r="DZ5" s="4">
        <v>128</v>
      </c>
      <c r="EA5" s="4">
        <v>129</v>
      </c>
      <c r="EB5" s="4">
        <v>130</v>
      </c>
      <c r="EC5" s="4">
        <v>131</v>
      </c>
      <c r="ED5" s="4">
        <v>132</v>
      </c>
      <c r="EE5" s="4">
        <v>133</v>
      </c>
      <c r="EF5" s="4">
        <v>134</v>
      </c>
      <c r="EG5" s="4">
        <v>135</v>
      </c>
      <c r="EH5" s="4">
        <v>136</v>
      </c>
      <c r="EI5" s="4">
        <v>137</v>
      </c>
      <c r="EJ5" s="4">
        <v>138</v>
      </c>
      <c r="EK5" s="4">
        <v>139</v>
      </c>
      <c r="EL5" s="4">
        <v>140</v>
      </c>
      <c r="EM5" s="4">
        <v>141</v>
      </c>
      <c r="EN5" s="4">
        <v>142</v>
      </c>
      <c r="EO5" s="4">
        <v>143</v>
      </c>
      <c r="EP5" s="4">
        <v>144</v>
      </c>
      <c r="EQ5" s="4">
        <v>145</v>
      </c>
      <c r="ER5" s="4">
        <v>146</v>
      </c>
      <c r="ES5" s="4">
        <v>147</v>
      </c>
      <c r="ET5" s="4">
        <v>148</v>
      </c>
      <c r="EU5" s="4">
        <v>149</v>
      </c>
      <c r="EV5" s="4">
        <v>150</v>
      </c>
      <c r="EW5" s="4">
        <v>151</v>
      </c>
      <c r="EX5" s="4">
        <v>152</v>
      </c>
      <c r="EY5" s="4">
        <v>153</v>
      </c>
      <c r="EZ5" s="4">
        <v>154</v>
      </c>
      <c r="FA5" s="4">
        <v>155</v>
      </c>
      <c r="FB5" s="4">
        <v>156</v>
      </c>
      <c r="FC5" s="4">
        <v>157</v>
      </c>
      <c r="FD5" s="4">
        <v>158</v>
      </c>
      <c r="FE5" s="4">
        <v>159</v>
      </c>
      <c r="FF5" s="4">
        <v>160</v>
      </c>
      <c r="FG5" s="4">
        <v>161</v>
      </c>
      <c r="FH5" s="4">
        <v>162</v>
      </c>
      <c r="FI5" s="4">
        <v>163</v>
      </c>
      <c r="FJ5" s="4">
        <v>164</v>
      </c>
      <c r="FK5" s="4">
        <v>165</v>
      </c>
      <c r="FL5" s="4">
        <v>166</v>
      </c>
      <c r="FM5" s="4">
        <v>167</v>
      </c>
      <c r="FN5" s="4">
        <v>168</v>
      </c>
      <c r="FO5" s="4">
        <v>169</v>
      </c>
      <c r="FP5" s="4">
        <v>170</v>
      </c>
      <c r="FQ5" s="4">
        <v>171</v>
      </c>
      <c r="FR5" s="4">
        <v>172</v>
      </c>
      <c r="FS5" s="4">
        <v>173</v>
      </c>
      <c r="FT5" s="4">
        <v>174</v>
      </c>
      <c r="FU5" s="4">
        <v>175</v>
      </c>
      <c r="FV5" s="4">
        <v>176</v>
      </c>
      <c r="FW5" s="4">
        <v>177</v>
      </c>
      <c r="FX5" s="4">
        <v>178</v>
      </c>
      <c r="FY5" s="4">
        <v>179</v>
      </c>
      <c r="FZ5" s="4">
        <v>180</v>
      </c>
      <c r="GA5" s="4">
        <v>181</v>
      </c>
      <c r="GB5" s="4">
        <v>182</v>
      </c>
      <c r="GC5" s="4">
        <v>183</v>
      </c>
      <c r="GD5" s="4">
        <v>184</v>
      </c>
      <c r="GE5" s="4">
        <v>185</v>
      </c>
      <c r="GF5" s="4">
        <v>186</v>
      </c>
      <c r="GG5" s="4">
        <v>187</v>
      </c>
      <c r="GH5" s="4">
        <v>188</v>
      </c>
      <c r="GI5" s="4">
        <v>189</v>
      </c>
      <c r="GJ5" s="4">
        <v>190</v>
      </c>
      <c r="GK5" s="4">
        <v>191</v>
      </c>
      <c r="GL5" s="4">
        <v>192</v>
      </c>
    </row>
    <row r="6" spans="2:194" x14ac:dyDescent="0.25">
      <c r="B6" s="5" t="s">
        <v>2</v>
      </c>
      <c r="C6" s="6">
        <v>42582</v>
      </c>
      <c r="D6" s="6">
        <v>42613</v>
      </c>
      <c r="E6" s="6">
        <v>42643</v>
      </c>
      <c r="F6" s="6">
        <v>42674</v>
      </c>
      <c r="G6" s="6">
        <v>42704</v>
      </c>
      <c r="H6" s="6">
        <v>42735</v>
      </c>
      <c r="I6" s="6">
        <v>42766</v>
      </c>
      <c r="J6" s="6">
        <v>42794</v>
      </c>
      <c r="K6" s="6">
        <v>42825</v>
      </c>
      <c r="L6" s="6">
        <v>42855</v>
      </c>
      <c r="M6" s="6">
        <v>42886</v>
      </c>
      <c r="N6" s="6">
        <v>42916</v>
      </c>
      <c r="O6" s="6">
        <v>42947</v>
      </c>
      <c r="P6" s="6">
        <v>42978</v>
      </c>
      <c r="Q6" s="6">
        <v>43008</v>
      </c>
      <c r="R6" s="6">
        <v>43039</v>
      </c>
      <c r="S6" s="6">
        <v>43069</v>
      </c>
      <c r="T6" s="6">
        <v>43100</v>
      </c>
      <c r="U6" s="6">
        <v>43131</v>
      </c>
      <c r="V6" s="6">
        <v>43159</v>
      </c>
      <c r="W6" s="6">
        <v>43190</v>
      </c>
      <c r="X6" s="6">
        <v>43220</v>
      </c>
      <c r="Y6" s="6">
        <v>43251</v>
      </c>
      <c r="Z6" s="6">
        <v>43281</v>
      </c>
      <c r="AA6" s="6">
        <v>43312</v>
      </c>
      <c r="AB6" s="6">
        <v>43343</v>
      </c>
      <c r="AC6" s="6">
        <v>43373</v>
      </c>
      <c r="AD6" s="6">
        <v>43404</v>
      </c>
      <c r="AE6" s="6">
        <v>43434</v>
      </c>
      <c r="AF6" s="6">
        <v>43465</v>
      </c>
      <c r="AG6" s="6">
        <v>43496</v>
      </c>
      <c r="AH6" s="6">
        <v>43524</v>
      </c>
      <c r="AI6" s="6">
        <v>43555</v>
      </c>
      <c r="AJ6" s="6">
        <v>43585</v>
      </c>
      <c r="AK6" s="6">
        <v>43616</v>
      </c>
      <c r="AL6" s="6">
        <v>43646</v>
      </c>
      <c r="AM6" s="6">
        <v>43677</v>
      </c>
      <c r="AN6" s="6">
        <v>43708</v>
      </c>
      <c r="AO6" s="6">
        <v>43738</v>
      </c>
      <c r="AP6" s="6">
        <v>43769</v>
      </c>
      <c r="AQ6" s="6">
        <v>43799</v>
      </c>
      <c r="AR6" s="6">
        <v>43830</v>
      </c>
      <c r="AS6" s="6">
        <v>43861</v>
      </c>
      <c r="AT6" s="6">
        <v>43890</v>
      </c>
      <c r="AU6" s="6">
        <v>43921</v>
      </c>
      <c r="AV6" s="6">
        <v>43951</v>
      </c>
      <c r="AW6" s="6">
        <v>43982</v>
      </c>
      <c r="AX6" s="6">
        <v>44012</v>
      </c>
      <c r="AY6" s="6">
        <v>44043</v>
      </c>
      <c r="AZ6" s="6">
        <v>44074</v>
      </c>
      <c r="BA6" s="6">
        <v>44104</v>
      </c>
      <c r="BB6" s="6">
        <v>44135</v>
      </c>
      <c r="BC6" s="6">
        <v>44165</v>
      </c>
      <c r="BD6" s="6">
        <v>44196</v>
      </c>
      <c r="BE6" s="6">
        <v>44227</v>
      </c>
      <c r="BF6" s="6">
        <v>44255</v>
      </c>
      <c r="BG6" s="6">
        <v>44286</v>
      </c>
      <c r="BH6" s="6">
        <v>44316</v>
      </c>
      <c r="BI6" s="6">
        <v>44347</v>
      </c>
      <c r="BJ6" s="6">
        <v>44377</v>
      </c>
      <c r="BK6" s="6">
        <v>44408</v>
      </c>
      <c r="BL6" s="6">
        <v>44439</v>
      </c>
      <c r="BM6" s="6">
        <v>44469</v>
      </c>
      <c r="BN6" s="6">
        <v>44500</v>
      </c>
      <c r="BO6" s="6">
        <v>44530</v>
      </c>
      <c r="BP6" s="6">
        <v>44561</v>
      </c>
      <c r="BQ6" s="6">
        <v>44592</v>
      </c>
      <c r="BR6" s="6">
        <v>44620</v>
      </c>
      <c r="BS6" s="6">
        <v>44651</v>
      </c>
      <c r="BT6" s="6">
        <v>44681</v>
      </c>
      <c r="BU6" s="6">
        <v>44712</v>
      </c>
      <c r="BV6" s="6">
        <v>44742</v>
      </c>
      <c r="BW6" s="6">
        <v>44773</v>
      </c>
      <c r="BX6" s="6">
        <v>44804</v>
      </c>
      <c r="BY6" s="6">
        <v>44834</v>
      </c>
      <c r="BZ6" s="6">
        <v>44865</v>
      </c>
      <c r="CA6" s="6">
        <v>44895</v>
      </c>
      <c r="CB6" s="6">
        <v>44926</v>
      </c>
      <c r="CC6" s="6">
        <v>44957</v>
      </c>
      <c r="CD6" s="6">
        <v>44985</v>
      </c>
      <c r="CE6" s="6">
        <v>45016</v>
      </c>
      <c r="CF6" s="6">
        <v>45046</v>
      </c>
      <c r="CG6" s="6">
        <v>45077</v>
      </c>
      <c r="CH6" s="6">
        <v>45107</v>
      </c>
      <c r="CI6" s="6">
        <v>45138</v>
      </c>
      <c r="CJ6" s="6">
        <v>45169</v>
      </c>
      <c r="CK6" s="6">
        <v>45199</v>
      </c>
      <c r="CL6" s="6">
        <v>45230</v>
      </c>
      <c r="CM6" s="6">
        <v>45260</v>
      </c>
      <c r="CN6" s="6">
        <v>45291</v>
      </c>
      <c r="CO6" s="6">
        <v>45322</v>
      </c>
      <c r="CP6" s="6">
        <v>45351</v>
      </c>
      <c r="CQ6" s="6">
        <v>45382</v>
      </c>
      <c r="CR6" s="6">
        <v>45412</v>
      </c>
      <c r="CS6" s="6">
        <v>45443</v>
      </c>
      <c r="CT6" s="6">
        <v>45473</v>
      </c>
      <c r="CU6" s="6">
        <v>45504</v>
      </c>
      <c r="CV6" s="6">
        <v>45535</v>
      </c>
      <c r="CW6" s="6">
        <v>45565</v>
      </c>
      <c r="CX6" s="6">
        <v>45596</v>
      </c>
      <c r="CY6" s="6">
        <v>45626</v>
      </c>
      <c r="CZ6" s="6">
        <v>45657</v>
      </c>
      <c r="DA6" s="6">
        <v>45688</v>
      </c>
      <c r="DB6" s="6">
        <v>45716</v>
      </c>
      <c r="DC6" s="6">
        <v>45747</v>
      </c>
      <c r="DD6" s="6">
        <v>45777</v>
      </c>
      <c r="DE6" s="6">
        <v>45808</v>
      </c>
      <c r="DF6" s="6">
        <v>45838</v>
      </c>
      <c r="DG6" s="6">
        <v>45869</v>
      </c>
      <c r="DH6" s="6">
        <v>45900</v>
      </c>
      <c r="DI6" s="6">
        <v>45930</v>
      </c>
      <c r="DJ6" s="6">
        <v>45961</v>
      </c>
      <c r="DK6" s="6">
        <v>45991</v>
      </c>
      <c r="DL6" s="6">
        <v>46022</v>
      </c>
      <c r="DM6" s="6">
        <v>46053</v>
      </c>
      <c r="DN6" s="6">
        <v>46081</v>
      </c>
      <c r="DO6" s="6">
        <v>46112</v>
      </c>
      <c r="DP6" s="6">
        <v>46142</v>
      </c>
      <c r="DQ6" s="6">
        <v>46173</v>
      </c>
      <c r="DR6" s="6">
        <v>46203</v>
      </c>
      <c r="DS6" s="6">
        <v>46234</v>
      </c>
      <c r="DT6" s="6">
        <v>46265</v>
      </c>
      <c r="DU6" s="6">
        <v>46295</v>
      </c>
      <c r="DV6" s="6">
        <v>46326</v>
      </c>
      <c r="DW6" s="6">
        <v>46356</v>
      </c>
      <c r="DX6" s="6">
        <v>46387</v>
      </c>
      <c r="DY6" s="6">
        <v>46418</v>
      </c>
      <c r="DZ6" s="6">
        <v>46446</v>
      </c>
      <c r="EA6" s="6">
        <v>46477</v>
      </c>
      <c r="EB6" s="6">
        <v>46507</v>
      </c>
      <c r="EC6" s="6">
        <v>46538</v>
      </c>
      <c r="ED6" s="6">
        <v>46568</v>
      </c>
      <c r="EE6" s="6">
        <v>46599</v>
      </c>
      <c r="EF6" s="6">
        <v>46630</v>
      </c>
      <c r="EG6" s="6">
        <v>46660</v>
      </c>
      <c r="EH6" s="6">
        <v>46691</v>
      </c>
      <c r="EI6" s="6">
        <v>46721</v>
      </c>
      <c r="EJ6" s="6">
        <v>46752</v>
      </c>
      <c r="EK6" s="6">
        <v>46783</v>
      </c>
      <c r="EL6" s="6">
        <v>46812</v>
      </c>
      <c r="EM6" s="6">
        <v>46843</v>
      </c>
      <c r="EN6" s="6">
        <v>46873</v>
      </c>
      <c r="EO6" s="6">
        <v>46904</v>
      </c>
      <c r="EP6" s="6">
        <v>46934</v>
      </c>
      <c r="EQ6" s="6">
        <v>46965</v>
      </c>
      <c r="ER6" s="6">
        <v>46996</v>
      </c>
      <c r="ES6" s="6">
        <v>47026</v>
      </c>
      <c r="ET6" s="6">
        <v>47057</v>
      </c>
      <c r="EU6" s="6">
        <v>47087</v>
      </c>
      <c r="EV6" s="6">
        <v>47118</v>
      </c>
      <c r="EW6" s="6">
        <v>47149</v>
      </c>
      <c r="EX6" s="6">
        <v>47177</v>
      </c>
      <c r="EY6" s="6">
        <v>47208</v>
      </c>
      <c r="EZ6" s="6">
        <v>47238</v>
      </c>
      <c r="FA6" s="6">
        <v>47269</v>
      </c>
      <c r="FB6" s="6">
        <v>47299</v>
      </c>
      <c r="FC6" s="6">
        <v>47330</v>
      </c>
      <c r="FD6" s="6">
        <v>47361</v>
      </c>
      <c r="FE6" s="6">
        <v>47391</v>
      </c>
      <c r="FF6" s="6">
        <v>47422</v>
      </c>
      <c r="FG6" s="6">
        <v>47452</v>
      </c>
      <c r="FH6" s="6">
        <v>47483</v>
      </c>
      <c r="FI6" s="6">
        <v>47514</v>
      </c>
      <c r="FJ6" s="6">
        <v>47542</v>
      </c>
      <c r="FK6" s="6">
        <v>47573</v>
      </c>
      <c r="FL6" s="6">
        <v>47603</v>
      </c>
      <c r="FM6" s="6">
        <v>47634</v>
      </c>
      <c r="FN6" s="6">
        <v>47664</v>
      </c>
      <c r="FO6" s="6">
        <v>47695</v>
      </c>
      <c r="FP6" s="6">
        <v>47726</v>
      </c>
      <c r="FQ6" s="6">
        <v>47756</v>
      </c>
      <c r="FR6" s="6">
        <v>47787</v>
      </c>
      <c r="FS6" s="6">
        <v>47817</v>
      </c>
      <c r="FT6" s="6">
        <v>47848</v>
      </c>
      <c r="FU6" s="6">
        <v>47879</v>
      </c>
      <c r="FV6" s="6">
        <v>47907</v>
      </c>
      <c r="FW6" s="6">
        <v>47938</v>
      </c>
      <c r="FX6" s="6">
        <v>47968</v>
      </c>
      <c r="FY6" s="6">
        <v>47999</v>
      </c>
      <c r="FZ6" s="6">
        <v>48029</v>
      </c>
      <c r="GA6" s="6">
        <v>48060</v>
      </c>
      <c r="GB6" s="6">
        <v>48091</v>
      </c>
      <c r="GC6" s="6">
        <v>48121</v>
      </c>
      <c r="GD6" s="6">
        <v>48152</v>
      </c>
      <c r="GE6" s="6">
        <v>48182</v>
      </c>
      <c r="GF6" s="6">
        <v>48213</v>
      </c>
      <c r="GG6" s="6">
        <v>48244</v>
      </c>
      <c r="GH6" s="6">
        <v>48273</v>
      </c>
      <c r="GI6" s="6">
        <v>48304</v>
      </c>
      <c r="GJ6" s="6">
        <v>48334</v>
      </c>
      <c r="GK6" s="6">
        <v>48365</v>
      </c>
      <c r="GL6" s="6">
        <v>48395</v>
      </c>
    </row>
    <row r="7" spans="2:194" x14ac:dyDescent="0.25">
      <c r="B7" s="7" t="s">
        <v>3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</row>
    <row r="8" spans="2:194" x14ac:dyDescent="0.25">
      <c r="B8" s="10" t="s">
        <v>4</v>
      </c>
      <c r="C8" s="12">
        <v>1141920.1639833334</v>
      </c>
      <c r="D8" s="12">
        <v>1141920.1639833334</v>
      </c>
      <c r="E8" s="12">
        <v>1146363.7814833333</v>
      </c>
      <c r="F8" s="12">
        <v>1146501.3040963332</v>
      </c>
      <c r="G8" s="12">
        <v>1028809.7149296666</v>
      </c>
      <c r="H8" s="12">
        <v>1164951.4366296665</v>
      </c>
      <c r="I8" s="12">
        <v>1165294.7914296666</v>
      </c>
      <c r="J8" s="12">
        <v>1165294.7914296666</v>
      </c>
      <c r="K8" s="12">
        <v>1165294.7914296666</v>
      </c>
      <c r="L8" s="12">
        <v>1165294.7914296666</v>
      </c>
      <c r="M8" s="12">
        <v>1165294.7914296666</v>
      </c>
      <c r="N8" s="12">
        <v>1165294.7914296666</v>
      </c>
      <c r="O8" s="12">
        <v>1201136.5298963333</v>
      </c>
      <c r="P8" s="12">
        <v>1201136.5298963333</v>
      </c>
      <c r="Q8" s="12">
        <v>1205669.0197463334</v>
      </c>
      <c r="R8" s="12">
        <v>1205809.2928115935</v>
      </c>
      <c r="S8" s="12">
        <v>1205809.2928115935</v>
      </c>
      <c r="T8" s="12">
        <v>1206321.4339955933</v>
      </c>
      <c r="U8" s="12">
        <v>1206671.6558915933</v>
      </c>
      <c r="V8" s="12">
        <v>1206671.6558915933</v>
      </c>
      <c r="W8" s="12">
        <v>1206671.6558915933</v>
      </c>
      <c r="X8" s="12">
        <v>1206671.6558915933</v>
      </c>
      <c r="Y8" s="12">
        <v>1206671.6558915933</v>
      </c>
      <c r="Z8" s="12">
        <v>1206671.6558915933</v>
      </c>
      <c r="AA8" s="12">
        <v>1227312.70776426</v>
      </c>
      <c r="AB8" s="12">
        <v>1227312.70776426</v>
      </c>
      <c r="AC8" s="12">
        <v>1231935.84741126</v>
      </c>
      <c r="AD8" s="12">
        <v>1232078.9259378251</v>
      </c>
      <c r="AE8" s="12">
        <v>1232078.9259378251</v>
      </c>
      <c r="AF8" s="12">
        <v>1232601.3099455051</v>
      </c>
      <c r="AG8" s="12">
        <v>1222319.010297745</v>
      </c>
      <c r="AH8" s="12">
        <v>1222319.010297745</v>
      </c>
      <c r="AI8" s="12">
        <v>1222319.010297745</v>
      </c>
      <c r="AJ8" s="12">
        <v>1222319.010297745</v>
      </c>
      <c r="AK8" s="12">
        <v>1222319.010297745</v>
      </c>
      <c r="AL8" s="12">
        <v>1222319.010297745</v>
      </c>
      <c r="AM8" s="12">
        <v>1243185.3763064651</v>
      </c>
      <c r="AN8" s="12">
        <v>1243185.3763064651</v>
      </c>
      <c r="AO8" s="12">
        <v>1247900.9787464053</v>
      </c>
      <c r="AP8" s="12">
        <v>1248046.9188435017</v>
      </c>
      <c r="AQ8" s="12">
        <v>1248046.9188435017</v>
      </c>
      <c r="AR8" s="12">
        <v>1248046.9188435017</v>
      </c>
      <c r="AS8" s="12">
        <v>1248411.2897041002</v>
      </c>
      <c r="AT8" s="12">
        <v>1248411.2897041002</v>
      </c>
      <c r="AU8" s="12">
        <v>1248411.2897041002</v>
      </c>
      <c r="AV8" s="12">
        <v>1248411.2897041002</v>
      </c>
      <c r="AW8" s="12">
        <v>1248411.2897041002</v>
      </c>
      <c r="AX8" s="12">
        <v>1248411.2897041002</v>
      </c>
      <c r="AY8" s="12">
        <v>1268049.0838325946</v>
      </c>
      <c r="AZ8" s="12">
        <v>1268704.5429764704</v>
      </c>
      <c r="BA8" s="12">
        <v>1273373.2000683292</v>
      </c>
      <c r="BB8" s="12">
        <v>1266079.114015446</v>
      </c>
      <c r="BC8" s="12">
        <v>1274787.1115603494</v>
      </c>
      <c r="BD8" s="12">
        <v>1274787.1115603494</v>
      </c>
      <c r="BE8" s="12">
        <v>1275158.7698381599</v>
      </c>
      <c r="BF8" s="12">
        <v>1275158.7698381599</v>
      </c>
      <c r="BG8" s="12">
        <v>1275158.7698381599</v>
      </c>
      <c r="BH8" s="12">
        <v>1275158.7698381599</v>
      </c>
      <c r="BI8" s="12">
        <v>1275158.7698381599</v>
      </c>
      <c r="BJ8" s="12">
        <v>1275158.7698381599</v>
      </c>
      <c r="BK8" s="12">
        <v>1295520.8235578607</v>
      </c>
      <c r="BL8" s="12">
        <v>1295520.8235578607</v>
      </c>
      <c r="BM8" s="12">
        <v>1300282.8537915566</v>
      </c>
      <c r="BN8" s="12">
        <v>1300282.8537915566</v>
      </c>
      <c r="BO8" s="12">
        <v>1300282.8537915566</v>
      </c>
      <c r="BP8" s="12">
        <v>1300282.8537915566</v>
      </c>
      <c r="BQ8" s="12">
        <v>1300661.9452349232</v>
      </c>
      <c r="BR8" s="12">
        <v>1300661.9452349232</v>
      </c>
      <c r="BS8" s="12">
        <v>1300661.9452349232</v>
      </c>
      <c r="BT8" s="12">
        <v>1300661.9452349232</v>
      </c>
      <c r="BU8" s="12">
        <v>1300661.9452349232</v>
      </c>
      <c r="BV8" s="12">
        <v>1300661.9452349232</v>
      </c>
      <c r="BW8" s="12">
        <v>1321431.2400290179</v>
      </c>
      <c r="BX8" s="12">
        <v>1321431.2400290179</v>
      </c>
      <c r="BY8" s="12">
        <v>1326288.5108673875</v>
      </c>
      <c r="BZ8" s="12">
        <v>1326288.5108673875</v>
      </c>
      <c r="CA8" s="12">
        <v>1326288.5108673875</v>
      </c>
      <c r="CB8" s="12">
        <v>1326288.5108673875</v>
      </c>
      <c r="CC8" s="12">
        <v>1326675.1841396214</v>
      </c>
      <c r="CD8" s="12">
        <v>1326675.1841396214</v>
      </c>
      <c r="CE8" s="12">
        <v>1326675.1841396214</v>
      </c>
      <c r="CF8" s="12">
        <v>1326675.1841396214</v>
      </c>
      <c r="CG8" s="12">
        <v>1326675.1841396214</v>
      </c>
      <c r="CH8" s="12">
        <v>1326675.1841396214</v>
      </c>
      <c r="CI8" s="12">
        <v>1347859.864829598</v>
      </c>
      <c r="CJ8" s="12">
        <v>1347859.864829598</v>
      </c>
      <c r="CK8" s="12">
        <v>1352814.2810847354</v>
      </c>
      <c r="CL8" s="12">
        <v>1352814.2810847354</v>
      </c>
      <c r="CM8" s="12">
        <v>1352814.2810847354</v>
      </c>
      <c r="CN8" s="12">
        <v>1352814.2810847354</v>
      </c>
      <c r="CO8" s="12">
        <v>1353208.6878224141</v>
      </c>
      <c r="CP8" s="12">
        <v>1353208.6878224141</v>
      </c>
      <c r="CQ8" s="12">
        <v>1353208.6878224141</v>
      </c>
      <c r="CR8" s="12">
        <v>1353208.6878224141</v>
      </c>
      <c r="CS8" s="12">
        <v>1353208.6878224141</v>
      </c>
      <c r="CT8" s="12">
        <v>1353208.6878224141</v>
      </c>
      <c r="CU8" s="12">
        <v>1374817.0621261899</v>
      </c>
      <c r="CV8" s="12">
        <v>1374817.0621261899</v>
      </c>
      <c r="CW8" s="12">
        <v>1379870.5667064302</v>
      </c>
      <c r="CX8" s="12">
        <v>1379870.5667064302</v>
      </c>
      <c r="CY8" s="12">
        <v>1379870.5667064302</v>
      </c>
      <c r="CZ8" s="12">
        <v>1379870.5667064302</v>
      </c>
      <c r="DA8" s="12">
        <v>1380272.8615788622</v>
      </c>
      <c r="DB8" s="12">
        <v>1380272.8615788622</v>
      </c>
      <c r="DC8" s="12">
        <v>1380272.8615788622</v>
      </c>
      <c r="DD8" s="12">
        <v>1380272.8615788622</v>
      </c>
      <c r="DE8" s="12">
        <v>1380272.8615788622</v>
      </c>
      <c r="DF8" s="12">
        <v>1380272.8615788622</v>
      </c>
      <c r="DG8" s="12">
        <v>1402313.4033687138</v>
      </c>
      <c r="DH8" s="12">
        <v>1402313.4033687138</v>
      </c>
      <c r="DI8" s="12">
        <v>1407467.9780405588</v>
      </c>
      <c r="DJ8" s="12">
        <v>1407467.9780405588</v>
      </c>
      <c r="DK8" s="12">
        <v>1434644.5765450362</v>
      </c>
      <c r="DL8" s="12">
        <v>1434644.5765450362</v>
      </c>
      <c r="DM8" s="12">
        <v>1434644.5765450362</v>
      </c>
      <c r="DN8" s="12">
        <v>1434644.5765450362</v>
      </c>
      <c r="DO8" s="12">
        <v>1434644.5765450362</v>
      </c>
      <c r="DP8" s="12">
        <v>1434644.5765450362</v>
      </c>
      <c r="DQ8" s="12">
        <v>1434644.5765450362</v>
      </c>
      <c r="DR8" s="12">
        <v>1434644.5765450362</v>
      </c>
      <c r="DS8" s="12">
        <v>1463337.4680759367</v>
      </c>
      <c r="DT8" s="12">
        <v>1463337.4680759367</v>
      </c>
      <c r="DU8" s="12">
        <v>1463337.4680759367</v>
      </c>
      <c r="DV8" s="12">
        <v>1463337.4680759367</v>
      </c>
      <c r="DW8" s="12">
        <v>1463337.4680759367</v>
      </c>
      <c r="DX8" s="12">
        <v>1463337.4680759367</v>
      </c>
      <c r="DY8" s="12">
        <v>1463337.4680759367</v>
      </c>
      <c r="DZ8" s="12">
        <v>1463337.4680759367</v>
      </c>
      <c r="EA8" s="12">
        <v>1463337.4680759367</v>
      </c>
      <c r="EB8" s="12">
        <v>1463337.4680759367</v>
      </c>
      <c r="EC8" s="12">
        <v>1463337.4680759367</v>
      </c>
      <c r="ED8" s="12">
        <v>1463337.4680759367</v>
      </c>
      <c r="EE8" s="12">
        <v>1291289.5553436491</v>
      </c>
      <c r="EF8" s="12">
        <v>1291289.5553436491</v>
      </c>
      <c r="EG8" s="12">
        <v>1291289.5553436491</v>
      </c>
      <c r="EH8" s="12">
        <v>1291289.5553436491</v>
      </c>
      <c r="EI8" s="12">
        <v>1291289.5553436491</v>
      </c>
      <c r="EJ8" s="12">
        <v>1291289.5553436491</v>
      </c>
      <c r="EK8" s="12">
        <v>1291289.5553436491</v>
      </c>
      <c r="EL8" s="12">
        <v>1291289.5553436491</v>
      </c>
      <c r="EM8" s="12">
        <v>1291289.5553436491</v>
      </c>
      <c r="EN8" s="12">
        <v>1291289.5553436491</v>
      </c>
      <c r="EO8" s="12">
        <v>1291289.5553436491</v>
      </c>
      <c r="EP8" s="12">
        <v>1291289.5553436491</v>
      </c>
      <c r="EQ8" s="12">
        <v>1302105.4064505221</v>
      </c>
      <c r="ER8" s="12">
        <v>1302105.4064505221</v>
      </c>
      <c r="ES8" s="12">
        <v>1302105.4064505221</v>
      </c>
      <c r="ET8" s="12">
        <v>1302105.4064505221</v>
      </c>
      <c r="EU8" s="12">
        <v>1302105.4064505221</v>
      </c>
      <c r="EV8" s="12">
        <v>1302105.4064505221</v>
      </c>
      <c r="EW8" s="12">
        <v>1302105.4064505221</v>
      </c>
      <c r="EX8" s="12">
        <v>1302105.4064505221</v>
      </c>
      <c r="EY8" s="12">
        <v>1302105.4064505221</v>
      </c>
      <c r="EZ8" s="12">
        <v>1302105.4064505221</v>
      </c>
      <c r="FA8" s="12">
        <v>1302105.4064505221</v>
      </c>
      <c r="FB8" s="12">
        <v>1302105.4064505221</v>
      </c>
      <c r="FC8" s="12">
        <v>1313137.5745795327</v>
      </c>
      <c r="FD8" s="12">
        <v>1313137.5745795327</v>
      </c>
      <c r="FE8" s="12">
        <v>1313137.5745795327</v>
      </c>
      <c r="FF8" s="12">
        <v>1313137.5745795327</v>
      </c>
      <c r="FG8" s="12">
        <v>1313137.5745795327</v>
      </c>
      <c r="FH8" s="12">
        <v>1313137.5745795327</v>
      </c>
      <c r="FI8" s="12">
        <v>1313137.5745795327</v>
      </c>
      <c r="FJ8" s="12">
        <v>1313137.5745795327</v>
      </c>
      <c r="FK8" s="12">
        <v>1313137.5745795327</v>
      </c>
      <c r="FL8" s="12">
        <v>1313137.5745795327</v>
      </c>
      <c r="FM8" s="12">
        <v>1313137.5745795327</v>
      </c>
      <c r="FN8" s="12">
        <v>1313137.5745795327</v>
      </c>
      <c r="FO8" s="12">
        <v>1324390.3860711232</v>
      </c>
      <c r="FP8" s="12">
        <v>1324390.3860711232</v>
      </c>
      <c r="FQ8" s="12">
        <v>1324390.3860711232</v>
      </c>
      <c r="FR8" s="12">
        <v>1324390.3860711232</v>
      </c>
      <c r="FS8" s="12">
        <v>1324390.3860711232</v>
      </c>
      <c r="FT8" s="12">
        <v>1324390.3860711232</v>
      </c>
      <c r="FU8" s="12">
        <v>1324390.3860711232</v>
      </c>
      <c r="FV8" s="12">
        <v>1324390.3860711232</v>
      </c>
      <c r="FW8" s="12">
        <v>1324390.3860711232</v>
      </c>
      <c r="FX8" s="12">
        <v>1324390.3860711232</v>
      </c>
      <c r="FY8" s="12">
        <v>1324390.3860711232</v>
      </c>
      <c r="FZ8" s="12">
        <v>1324390.3860711232</v>
      </c>
      <c r="GA8" s="12">
        <v>1335868.2537925458</v>
      </c>
      <c r="GB8" s="12">
        <v>1335868.2537925458</v>
      </c>
      <c r="GC8" s="12">
        <v>1335868.2537925458</v>
      </c>
      <c r="GD8" s="12">
        <v>1335868.2537925458</v>
      </c>
      <c r="GE8" s="12">
        <v>1335868.2537925458</v>
      </c>
      <c r="GF8" s="12">
        <v>1335868.2537925458</v>
      </c>
      <c r="GG8" s="12">
        <v>1335868.2537925458</v>
      </c>
      <c r="GH8" s="12">
        <v>1335868.2537925458</v>
      </c>
      <c r="GI8" s="12">
        <v>1335868.2537925458</v>
      </c>
      <c r="GJ8" s="12">
        <v>1335868.2537925458</v>
      </c>
      <c r="GK8" s="12">
        <v>1335868.2537925458</v>
      </c>
      <c r="GL8" s="12">
        <v>1335868.2537925458</v>
      </c>
    </row>
    <row r="9" spans="2:194" x14ac:dyDescent="0.25">
      <c r="B9" s="13" t="s">
        <v>5</v>
      </c>
      <c r="C9" s="12">
        <v>391423.16398333333</v>
      </c>
      <c r="D9" s="12">
        <v>391423.16398333333</v>
      </c>
      <c r="E9" s="12">
        <v>395866.78148333333</v>
      </c>
      <c r="F9" s="12">
        <v>396004.30409633333</v>
      </c>
      <c r="G9" s="12">
        <v>278312.71492966666</v>
      </c>
      <c r="H9" s="12">
        <v>414454.4366296666</v>
      </c>
      <c r="I9" s="12">
        <v>414797.79142966663</v>
      </c>
      <c r="J9" s="12">
        <v>414797.79142966663</v>
      </c>
      <c r="K9" s="12">
        <v>414797.79142966663</v>
      </c>
      <c r="L9" s="12">
        <v>414797.79142966663</v>
      </c>
      <c r="M9" s="12">
        <v>414797.79142966663</v>
      </c>
      <c r="N9" s="12">
        <v>414797.79142966663</v>
      </c>
      <c r="O9" s="12">
        <v>420319.45109633333</v>
      </c>
      <c r="P9" s="12">
        <v>420319.45109633333</v>
      </c>
      <c r="Q9" s="12">
        <v>424851.94094633334</v>
      </c>
      <c r="R9" s="12">
        <v>424992.21401159337</v>
      </c>
      <c r="S9" s="12">
        <v>424992.21401159337</v>
      </c>
      <c r="T9" s="12">
        <v>425504.35519559332</v>
      </c>
      <c r="U9" s="12">
        <v>425854.5770915933</v>
      </c>
      <c r="V9" s="12">
        <v>425854.5770915933</v>
      </c>
      <c r="W9" s="12">
        <v>425854.5770915933</v>
      </c>
      <c r="X9" s="12">
        <v>425854.5770915933</v>
      </c>
      <c r="Y9" s="12">
        <v>425854.5770915933</v>
      </c>
      <c r="Z9" s="12">
        <v>425854.5770915933</v>
      </c>
      <c r="AA9" s="12">
        <v>430879.28738826001</v>
      </c>
      <c r="AB9" s="12">
        <v>430879.28738826001</v>
      </c>
      <c r="AC9" s="12">
        <v>435502.4270352599</v>
      </c>
      <c r="AD9" s="12">
        <v>435645.50556182512</v>
      </c>
      <c r="AE9" s="12">
        <v>435645.50556182512</v>
      </c>
      <c r="AF9" s="12">
        <v>436167.88956950512</v>
      </c>
      <c r="AG9" s="12">
        <v>425885.58992174512</v>
      </c>
      <c r="AH9" s="12">
        <v>425885.58992174512</v>
      </c>
      <c r="AI9" s="12">
        <v>425885.58992174512</v>
      </c>
      <c r="AJ9" s="12">
        <v>425885.58992174512</v>
      </c>
      <c r="AK9" s="12">
        <v>425885.58992174512</v>
      </c>
      <c r="AL9" s="12">
        <v>425885.58992174512</v>
      </c>
      <c r="AM9" s="12">
        <v>430823.28752294515</v>
      </c>
      <c r="AN9" s="12">
        <v>430823.28752294515</v>
      </c>
      <c r="AO9" s="12">
        <v>435538.88996288524</v>
      </c>
      <c r="AP9" s="12">
        <v>435684.83005998173</v>
      </c>
      <c r="AQ9" s="12">
        <v>435684.83005998173</v>
      </c>
      <c r="AR9" s="12">
        <v>435684.83005998173</v>
      </c>
      <c r="AS9" s="12">
        <v>436049.20092058013</v>
      </c>
      <c r="AT9" s="12">
        <v>436049.20092058013</v>
      </c>
      <c r="AU9" s="12">
        <v>436049.20092058013</v>
      </c>
      <c r="AV9" s="12">
        <v>436049.20092058013</v>
      </c>
      <c r="AW9" s="12">
        <v>436049.20092058013</v>
      </c>
      <c r="AX9" s="12">
        <v>436049.20092058013</v>
      </c>
      <c r="AY9" s="12">
        <v>439439.75327340409</v>
      </c>
      <c r="AZ9" s="12">
        <v>440095.21241728007</v>
      </c>
      <c r="BA9" s="12">
        <v>444763.86950913887</v>
      </c>
      <c r="BB9" s="12">
        <v>437469.78345625557</v>
      </c>
      <c r="BC9" s="12">
        <v>446177.78100115911</v>
      </c>
      <c r="BD9" s="12">
        <v>446177.78100115911</v>
      </c>
      <c r="BE9" s="12">
        <v>446549.43927896948</v>
      </c>
      <c r="BF9" s="12">
        <v>446549.43927896948</v>
      </c>
      <c r="BG9" s="12">
        <v>446549.43927896948</v>
      </c>
      <c r="BH9" s="12">
        <v>446549.43927896948</v>
      </c>
      <c r="BI9" s="12">
        <v>446549.43927896948</v>
      </c>
      <c r="BJ9" s="12">
        <v>446549.43927896948</v>
      </c>
      <c r="BK9" s="12">
        <v>450339.30638748629</v>
      </c>
      <c r="BL9" s="12">
        <v>450339.30638748629</v>
      </c>
      <c r="BM9" s="12">
        <v>455101.33662118233</v>
      </c>
      <c r="BN9" s="12">
        <v>455101.33662118233</v>
      </c>
      <c r="BO9" s="12">
        <v>455101.33662118233</v>
      </c>
      <c r="BP9" s="12">
        <v>455101.33662118233</v>
      </c>
      <c r="BQ9" s="12">
        <v>455480.42806454893</v>
      </c>
      <c r="BR9" s="12">
        <v>455480.42806454893</v>
      </c>
      <c r="BS9" s="12">
        <v>455480.42806454893</v>
      </c>
      <c r="BT9" s="12">
        <v>455480.42806454893</v>
      </c>
      <c r="BU9" s="12">
        <v>455480.42806454893</v>
      </c>
      <c r="BV9" s="12">
        <v>455480.42806454893</v>
      </c>
      <c r="BW9" s="12">
        <v>459346.09251523612</v>
      </c>
      <c r="BX9" s="12">
        <v>459346.09251523612</v>
      </c>
      <c r="BY9" s="12">
        <v>464203.36335360596</v>
      </c>
      <c r="BZ9" s="12">
        <v>464203.36335360596</v>
      </c>
      <c r="CA9" s="12">
        <v>464203.36335360596</v>
      </c>
      <c r="CB9" s="12">
        <v>464203.36335360596</v>
      </c>
      <c r="CC9" s="12">
        <v>464590.03662583989</v>
      </c>
      <c r="CD9" s="12">
        <v>464590.03662583989</v>
      </c>
      <c r="CE9" s="12">
        <v>464590.03662583989</v>
      </c>
      <c r="CF9" s="12">
        <v>464590.03662583989</v>
      </c>
      <c r="CG9" s="12">
        <v>464590.03662583989</v>
      </c>
      <c r="CH9" s="12">
        <v>464590.03662583989</v>
      </c>
      <c r="CI9" s="12">
        <v>468533.01436554082</v>
      </c>
      <c r="CJ9" s="12">
        <v>468533.01436554082</v>
      </c>
      <c r="CK9" s="12">
        <v>473487.43062067812</v>
      </c>
      <c r="CL9" s="12">
        <v>473487.43062067812</v>
      </c>
      <c r="CM9" s="12">
        <v>473487.43062067812</v>
      </c>
      <c r="CN9" s="12">
        <v>473487.43062067812</v>
      </c>
      <c r="CO9" s="12">
        <v>473881.83735835669</v>
      </c>
      <c r="CP9" s="12">
        <v>473881.83735835669</v>
      </c>
      <c r="CQ9" s="12">
        <v>473881.83735835669</v>
      </c>
      <c r="CR9" s="12">
        <v>473881.83735835669</v>
      </c>
      <c r="CS9" s="12">
        <v>473881.83735835669</v>
      </c>
      <c r="CT9" s="12">
        <v>473881.83735835669</v>
      </c>
      <c r="CU9" s="12">
        <v>477903.67465285165</v>
      </c>
      <c r="CV9" s="12">
        <v>477903.67465285165</v>
      </c>
      <c r="CW9" s="12">
        <v>482957.17923309165</v>
      </c>
      <c r="CX9" s="12">
        <v>482957.17923309165</v>
      </c>
      <c r="CY9" s="12">
        <v>482957.17923309165</v>
      </c>
      <c r="CZ9" s="12">
        <v>482957.17923309165</v>
      </c>
      <c r="DA9" s="12">
        <v>483359.47410552378</v>
      </c>
      <c r="DB9" s="12">
        <v>483359.47410552378</v>
      </c>
      <c r="DC9" s="12">
        <v>483359.47410552378</v>
      </c>
      <c r="DD9" s="12">
        <v>483359.47410552378</v>
      </c>
      <c r="DE9" s="12">
        <v>483359.47410552378</v>
      </c>
      <c r="DF9" s="12">
        <v>483359.47410552378</v>
      </c>
      <c r="DG9" s="12">
        <v>487461.74814590864</v>
      </c>
      <c r="DH9" s="12">
        <v>487461.74814590864</v>
      </c>
      <c r="DI9" s="12">
        <v>492616.32281775342</v>
      </c>
      <c r="DJ9" s="12">
        <v>492616.32281775342</v>
      </c>
      <c r="DK9" s="12">
        <v>519792.92132223095</v>
      </c>
      <c r="DL9" s="12">
        <v>519792.92132223095</v>
      </c>
      <c r="DM9" s="12">
        <v>519792.92132223095</v>
      </c>
      <c r="DN9" s="12">
        <v>519792.92132223095</v>
      </c>
      <c r="DO9" s="12">
        <v>519792.92132223095</v>
      </c>
      <c r="DP9" s="12">
        <v>519792.92132223095</v>
      </c>
      <c r="DQ9" s="12">
        <v>519792.92132223095</v>
      </c>
      <c r="DR9" s="12">
        <v>519792.92132223095</v>
      </c>
      <c r="DS9" s="12">
        <v>530188.77974867553</v>
      </c>
      <c r="DT9" s="12">
        <v>530188.77974867553</v>
      </c>
      <c r="DU9" s="12">
        <v>530188.77974867553</v>
      </c>
      <c r="DV9" s="12">
        <v>530188.77974867553</v>
      </c>
      <c r="DW9" s="12">
        <v>530188.77974867553</v>
      </c>
      <c r="DX9" s="12">
        <v>530188.77974867553</v>
      </c>
      <c r="DY9" s="12">
        <v>530188.77974867553</v>
      </c>
      <c r="DZ9" s="12">
        <v>530188.77974867553</v>
      </c>
      <c r="EA9" s="12">
        <v>530188.77974867553</v>
      </c>
      <c r="EB9" s="12">
        <v>530188.77974867553</v>
      </c>
      <c r="EC9" s="12">
        <v>530188.77974867553</v>
      </c>
      <c r="ED9" s="12">
        <v>530188.77974867553</v>
      </c>
      <c r="EE9" s="12">
        <v>540792.55534364912</v>
      </c>
      <c r="EF9" s="12">
        <v>540792.55534364912</v>
      </c>
      <c r="EG9" s="12">
        <v>540792.55534364912</v>
      </c>
      <c r="EH9" s="12">
        <v>540792.55534364912</v>
      </c>
      <c r="EI9" s="12">
        <v>540792.55534364912</v>
      </c>
      <c r="EJ9" s="12">
        <v>540792.55534364912</v>
      </c>
      <c r="EK9" s="12">
        <v>540792.55534364912</v>
      </c>
      <c r="EL9" s="12">
        <v>540792.55534364912</v>
      </c>
      <c r="EM9" s="12">
        <v>540792.55534364912</v>
      </c>
      <c r="EN9" s="12">
        <v>540792.55534364912</v>
      </c>
      <c r="EO9" s="12">
        <v>540792.55534364912</v>
      </c>
      <c r="EP9" s="12">
        <v>540792.55534364912</v>
      </c>
      <c r="EQ9" s="12">
        <v>551608.40645052213</v>
      </c>
      <c r="ER9" s="12">
        <v>551608.40645052213</v>
      </c>
      <c r="ES9" s="12">
        <v>551608.40645052213</v>
      </c>
      <c r="ET9" s="12">
        <v>551608.40645052213</v>
      </c>
      <c r="EU9" s="12">
        <v>551608.40645052213</v>
      </c>
      <c r="EV9" s="12">
        <v>551608.40645052213</v>
      </c>
      <c r="EW9" s="12">
        <v>551608.40645052213</v>
      </c>
      <c r="EX9" s="12">
        <v>551608.40645052213</v>
      </c>
      <c r="EY9" s="12">
        <v>551608.40645052213</v>
      </c>
      <c r="EZ9" s="12">
        <v>551608.40645052213</v>
      </c>
      <c r="FA9" s="12">
        <v>551608.40645052213</v>
      </c>
      <c r="FB9" s="12">
        <v>551608.40645052213</v>
      </c>
      <c r="FC9" s="12">
        <v>562640.57457953261</v>
      </c>
      <c r="FD9" s="12">
        <v>562640.57457953261</v>
      </c>
      <c r="FE9" s="12">
        <v>562640.57457953261</v>
      </c>
      <c r="FF9" s="12">
        <v>562640.57457953261</v>
      </c>
      <c r="FG9" s="12">
        <v>562640.57457953261</v>
      </c>
      <c r="FH9" s="12">
        <v>562640.57457953261</v>
      </c>
      <c r="FI9" s="12">
        <v>562640.57457953261</v>
      </c>
      <c r="FJ9" s="12">
        <v>562640.57457953261</v>
      </c>
      <c r="FK9" s="12">
        <v>562640.57457953261</v>
      </c>
      <c r="FL9" s="12">
        <v>562640.57457953261</v>
      </c>
      <c r="FM9" s="12">
        <v>562640.57457953261</v>
      </c>
      <c r="FN9" s="12">
        <v>562640.57457953261</v>
      </c>
      <c r="FO9" s="12">
        <v>573893.38607112307</v>
      </c>
      <c r="FP9" s="12">
        <v>573893.38607112307</v>
      </c>
      <c r="FQ9" s="12">
        <v>573893.38607112307</v>
      </c>
      <c r="FR9" s="12">
        <v>573893.38607112307</v>
      </c>
      <c r="FS9" s="12">
        <v>573893.38607112307</v>
      </c>
      <c r="FT9" s="12">
        <v>573893.38607112307</v>
      </c>
      <c r="FU9" s="12">
        <v>573893.38607112307</v>
      </c>
      <c r="FV9" s="12">
        <v>573893.38607112307</v>
      </c>
      <c r="FW9" s="12">
        <v>573893.38607112307</v>
      </c>
      <c r="FX9" s="12">
        <v>573893.38607112307</v>
      </c>
      <c r="FY9" s="12">
        <v>573893.38607112307</v>
      </c>
      <c r="FZ9" s="12">
        <v>573893.38607112307</v>
      </c>
      <c r="GA9" s="12">
        <v>585371.25379254564</v>
      </c>
      <c r="GB9" s="12">
        <v>585371.25379254564</v>
      </c>
      <c r="GC9" s="12">
        <v>585371.25379254564</v>
      </c>
      <c r="GD9" s="12">
        <v>585371.25379254564</v>
      </c>
      <c r="GE9" s="12">
        <v>585371.25379254564</v>
      </c>
      <c r="GF9" s="12">
        <v>585371.25379254564</v>
      </c>
      <c r="GG9" s="12">
        <v>585371.25379254564</v>
      </c>
      <c r="GH9" s="12">
        <v>585371.25379254564</v>
      </c>
      <c r="GI9" s="12">
        <v>585371.25379254564</v>
      </c>
      <c r="GJ9" s="12">
        <v>585371.25379254564</v>
      </c>
      <c r="GK9" s="12">
        <v>585371.25379254564</v>
      </c>
      <c r="GL9" s="12">
        <v>585371.25379254564</v>
      </c>
    </row>
    <row r="10" spans="2:194" x14ac:dyDescent="0.25">
      <c r="B10" s="13" t="s">
        <v>6</v>
      </c>
      <c r="C10" s="14">
        <v>750497</v>
      </c>
      <c r="D10" s="14">
        <v>750497</v>
      </c>
      <c r="E10" s="14">
        <v>750497</v>
      </c>
      <c r="F10" s="14">
        <v>750497</v>
      </c>
      <c r="G10" s="14">
        <v>750497</v>
      </c>
      <c r="H10" s="14">
        <v>750497</v>
      </c>
      <c r="I10" s="14">
        <v>750497</v>
      </c>
      <c r="J10" s="14">
        <v>750497</v>
      </c>
      <c r="K10" s="14">
        <v>750497</v>
      </c>
      <c r="L10" s="14">
        <v>750497</v>
      </c>
      <c r="M10" s="14">
        <v>750497</v>
      </c>
      <c r="N10" s="14">
        <v>750497</v>
      </c>
      <c r="O10" s="14">
        <v>780817.07880000002</v>
      </c>
      <c r="P10" s="14">
        <v>780817.07880000002</v>
      </c>
      <c r="Q10" s="14">
        <v>780817.07880000002</v>
      </c>
      <c r="R10" s="14">
        <v>780817.07880000002</v>
      </c>
      <c r="S10" s="14">
        <v>780817.07880000002</v>
      </c>
      <c r="T10" s="14">
        <v>780817.07880000002</v>
      </c>
      <c r="U10" s="14">
        <v>780817.07880000002</v>
      </c>
      <c r="V10" s="14">
        <v>780817.07880000002</v>
      </c>
      <c r="W10" s="14">
        <v>780817.07880000002</v>
      </c>
      <c r="X10" s="14">
        <v>780817.07880000002</v>
      </c>
      <c r="Y10" s="14">
        <v>780817.07880000002</v>
      </c>
      <c r="Z10" s="14">
        <v>780817.07880000002</v>
      </c>
      <c r="AA10" s="14">
        <v>796433.42037599999</v>
      </c>
      <c r="AB10" s="14">
        <v>796433.42037599999</v>
      </c>
      <c r="AC10" s="14">
        <v>796433.42037599999</v>
      </c>
      <c r="AD10" s="14">
        <v>796433.42037599999</v>
      </c>
      <c r="AE10" s="14">
        <v>796433.42037599999</v>
      </c>
      <c r="AF10" s="14">
        <v>796433.42037599999</v>
      </c>
      <c r="AG10" s="14">
        <v>796433.42037599999</v>
      </c>
      <c r="AH10" s="14">
        <v>796433.42037599999</v>
      </c>
      <c r="AI10" s="14">
        <v>796433.42037599999</v>
      </c>
      <c r="AJ10" s="14">
        <v>796433.42037599999</v>
      </c>
      <c r="AK10" s="14">
        <v>796433.42037599999</v>
      </c>
      <c r="AL10" s="14">
        <v>796433.42037599999</v>
      </c>
      <c r="AM10" s="14">
        <v>812362.08878352004</v>
      </c>
      <c r="AN10" s="14">
        <v>812362.08878352004</v>
      </c>
      <c r="AO10" s="14">
        <v>812362.08878352004</v>
      </c>
      <c r="AP10" s="14">
        <v>812362.08878352004</v>
      </c>
      <c r="AQ10" s="14">
        <v>812362.08878352004</v>
      </c>
      <c r="AR10" s="14">
        <v>812362.08878352004</v>
      </c>
      <c r="AS10" s="14">
        <v>812362.08878352004</v>
      </c>
      <c r="AT10" s="14">
        <v>812362.08878352004</v>
      </c>
      <c r="AU10" s="14">
        <v>812362.08878352004</v>
      </c>
      <c r="AV10" s="14">
        <v>812362.08878352004</v>
      </c>
      <c r="AW10" s="14">
        <v>812362.08878352004</v>
      </c>
      <c r="AX10" s="14">
        <v>812362.08878352004</v>
      </c>
      <c r="AY10" s="14">
        <v>828609.33055919036</v>
      </c>
      <c r="AZ10" s="14">
        <v>828609.33055919036</v>
      </c>
      <c r="BA10" s="14">
        <v>828609.33055919036</v>
      </c>
      <c r="BB10" s="14">
        <v>828609.33055919036</v>
      </c>
      <c r="BC10" s="14">
        <v>828609.33055919036</v>
      </c>
      <c r="BD10" s="14">
        <v>828609.33055919036</v>
      </c>
      <c r="BE10" s="14">
        <v>828609.33055919036</v>
      </c>
      <c r="BF10" s="14">
        <v>828609.33055919036</v>
      </c>
      <c r="BG10" s="14">
        <v>828609.33055919036</v>
      </c>
      <c r="BH10" s="14">
        <v>828609.33055919036</v>
      </c>
      <c r="BI10" s="14">
        <v>828609.33055919036</v>
      </c>
      <c r="BJ10" s="14">
        <v>828609.33055919036</v>
      </c>
      <c r="BK10" s="14">
        <v>845181.51717037428</v>
      </c>
      <c r="BL10" s="14">
        <v>845181.51717037428</v>
      </c>
      <c r="BM10" s="14">
        <v>845181.51717037428</v>
      </c>
      <c r="BN10" s="14">
        <v>845181.51717037428</v>
      </c>
      <c r="BO10" s="14">
        <v>845181.51717037428</v>
      </c>
      <c r="BP10" s="14">
        <v>845181.51717037428</v>
      </c>
      <c r="BQ10" s="14">
        <v>845181.51717037428</v>
      </c>
      <c r="BR10" s="14">
        <v>845181.51717037428</v>
      </c>
      <c r="BS10" s="14">
        <v>845181.51717037428</v>
      </c>
      <c r="BT10" s="14">
        <v>845181.51717037428</v>
      </c>
      <c r="BU10" s="14">
        <v>845181.51717037428</v>
      </c>
      <c r="BV10" s="14">
        <v>845181.51717037428</v>
      </c>
      <c r="BW10" s="14">
        <v>862085.14751378167</v>
      </c>
      <c r="BX10" s="14">
        <v>862085.14751378167</v>
      </c>
      <c r="BY10" s="14">
        <v>862085.14751378167</v>
      </c>
      <c r="BZ10" s="14">
        <v>862085.14751378167</v>
      </c>
      <c r="CA10" s="14">
        <v>862085.14751378167</v>
      </c>
      <c r="CB10" s="14">
        <v>862085.14751378167</v>
      </c>
      <c r="CC10" s="14">
        <v>862085.14751378167</v>
      </c>
      <c r="CD10" s="14">
        <v>862085.14751378167</v>
      </c>
      <c r="CE10" s="14">
        <v>862085.14751378167</v>
      </c>
      <c r="CF10" s="14">
        <v>862085.14751378167</v>
      </c>
      <c r="CG10" s="14">
        <v>862085.14751378167</v>
      </c>
      <c r="CH10" s="14">
        <v>862085.14751378167</v>
      </c>
      <c r="CI10" s="14">
        <v>879326.85046405729</v>
      </c>
      <c r="CJ10" s="14">
        <v>879326.85046405729</v>
      </c>
      <c r="CK10" s="14">
        <v>879326.85046405729</v>
      </c>
      <c r="CL10" s="14">
        <v>879326.85046405729</v>
      </c>
      <c r="CM10" s="14">
        <v>879326.85046405729</v>
      </c>
      <c r="CN10" s="14">
        <v>879326.85046405729</v>
      </c>
      <c r="CO10" s="14">
        <v>879326.85046405729</v>
      </c>
      <c r="CP10" s="14">
        <v>879326.85046405729</v>
      </c>
      <c r="CQ10" s="14">
        <v>879326.85046405729</v>
      </c>
      <c r="CR10" s="14">
        <v>879326.85046405729</v>
      </c>
      <c r="CS10" s="14">
        <v>879326.85046405729</v>
      </c>
      <c r="CT10" s="14">
        <v>879326.85046405729</v>
      </c>
      <c r="CU10" s="14">
        <v>896913.3874733384</v>
      </c>
      <c r="CV10" s="14">
        <v>896913.3874733384</v>
      </c>
      <c r="CW10" s="14">
        <v>896913.3874733384</v>
      </c>
      <c r="CX10" s="14">
        <v>896913.3874733384</v>
      </c>
      <c r="CY10" s="14">
        <v>896913.3874733384</v>
      </c>
      <c r="CZ10" s="14">
        <v>896913.3874733384</v>
      </c>
      <c r="DA10" s="14">
        <v>896913.3874733384</v>
      </c>
      <c r="DB10" s="14">
        <v>896913.3874733384</v>
      </c>
      <c r="DC10" s="14">
        <v>896913.3874733384</v>
      </c>
      <c r="DD10" s="14">
        <v>896913.3874733384</v>
      </c>
      <c r="DE10" s="14">
        <v>896913.3874733384</v>
      </c>
      <c r="DF10" s="14">
        <v>896913.3874733384</v>
      </c>
      <c r="DG10" s="14">
        <v>914851.65522280522</v>
      </c>
      <c r="DH10" s="14">
        <v>914851.65522280522</v>
      </c>
      <c r="DI10" s="14">
        <v>914851.65522280522</v>
      </c>
      <c r="DJ10" s="14">
        <v>914851.65522280522</v>
      </c>
      <c r="DK10" s="14">
        <v>914851.65522280522</v>
      </c>
      <c r="DL10" s="14">
        <v>914851.65522280522</v>
      </c>
      <c r="DM10" s="14">
        <v>914851.65522280522</v>
      </c>
      <c r="DN10" s="14">
        <v>914851.65522280522</v>
      </c>
      <c r="DO10" s="14">
        <v>914851.65522280522</v>
      </c>
      <c r="DP10" s="14">
        <v>914851.65522280522</v>
      </c>
      <c r="DQ10" s="14">
        <v>914851.65522280522</v>
      </c>
      <c r="DR10" s="14">
        <v>914851.65522280522</v>
      </c>
      <c r="DS10" s="14">
        <v>933148.68832726113</v>
      </c>
      <c r="DT10" s="14">
        <v>933148.68832726113</v>
      </c>
      <c r="DU10" s="14">
        <v>933148.68832726113</v>
      </c>
      <c r="DV10" s="14">
        <v>933148.68832726113</v>
      </c>
      <c r="DW10" s="14">
        <v>933148.68832726113</v>
      </c>
      <c r="DX10" s="14">
        <v>933148.68832726113</v>
      </c>
      <c r="DY10" s="14">
        <v>933148.68832726113</v>
      </c>
      <c r="DZ10" s="14">
        <v>933148.68832726113</v>
      </c>
      <c r="EA10" s="14">
        <v>933148.68832726113</v>
      </c>
      <c r="EB10" s="14">
        <v>933148.68832726113</v>
      </c>
      <c r="EC10" s="14">
        <v>933148.68832726113</v>
      </c>
      <c r="ED10" s="14">
        <v>933148.68832726113</v>
      </c>
      <c r="EE10" s="14">
        <v>750497</v>
      </c>
      <c r="EF10" s="14">
        <v>750497</v>
      </c>
      <c r="EG10" s="14">
        <v>750497</v>
      </c>
      <c r="EH10" s="14">
        <v>750497</v>
      </c>
      <c r="EI10" s="14">
        <v>750497</v>
      </c>
      <c r="EJ10" s="14">
        <v>750497</v>
      </c>
      <c r="EK10" s="14">
        <v>750497</v>
      </c>
      <c r="EL10" s="14">
        <v>750497</v>
      </c>
      <c r="EM10" s="14">
        <v>750497</v>
      </c>
      <c r="EN10" s="14">
        <v>750497</v>
      </c>
      <c r="EO10" s="14">
        <v>750497</v>
      </c>
      <c r="EP10" s="14">
        <v>750497</v>
      </c>
      <c r="EQ10" s="14">
        <v>750497</v>
      </c>
      <c r="ER10" s="14">
        <v>750497</v>
      </c>
      <c r="ES10" s="14">
        <v>750497</v>
      </c>
      <c r="ET10" s="14">
        <v>750497</v>
      </c>
      <c r="EU10" s="14">
        <v>750497</v>
      </c>
      <c r="EV10" s="14">
        <v>750497</v>
      </c>
      <c r="EW10" s="14">
        <v>750497</v>
      </c>
      <c r="EX10" s="14">
        <v>750497</v>
      </c>
      <c r="EY10" s="14">
        <v>750497</v>
      </c>
      <c r="EZ10" s="14">
        <v>750497</v>
      </c>
      <c r="FA10" s="14">
        <v>750497</v>
      </c>
      <c r="FB10" s="14">
        <v>750497</v>
      </c>
      <c r="FC10" s="14">
        <v>750497</v>
      </c>
      <c r="FD10" s="14">
        <v>750497</v>
      </c>
      <c r="FE10" s="14">
        <v>750497</v>
      </c>
      <c r="FF10" s="14">
        <v>750497</v>
      </c>
      <c r="FG10" s="14">
        <v>750497</v>
      </c>
      <c r="FH10" s="14">
        <v>750497</v>
      </c>
      <c r="FI10" s="14">
        <v>750497</v>
      </c>
      <c r="FJ10" s="14">
        <v>750497</v>
      </c>
      <c r="FK10" s="14">
        <v>750497</v>
      </c>
      <c r="FL10" s="14">
        <v>750497</v>
      </c>
      <c r="FM10" s="14">
        <v>750497</v>
      </c>
      <c r="FN10" s="14">
        <v>750497</v>
      </c>
      <c r="FO10" s="14">
        <v>750497</v>
      </c>
      <c r="FP10" s="14">
        <v>750497</v>
      </c>
      <c r="FQ10" s="14">
        <v>750497</v>
      </c>
      <c r="FR10" s="14">
        <v>750497</v>
      </c>
      <c r="FS10" s="14">
        <v>750497</v>
      </c>
      <c r="FT10" s="14">
        <v>750497</v>
      </c>
      <c r="FU10" s="14">
        <v>750497</v>
      </c>
      <c r="FV10" s="14">
        <v>750497</v>
      </c>
      <c r="FW10" s="14">
        <v>750497</v>
      </c>
      <c r="FX10" s="14">
        <v>750497</v>
      </c>
      <c r="FY10" s="14">
        <v>750497</v>
      </c>
      <c r="FZ10" s="14">
        <v>750497</v>
      </c>
      <c r="GA10" s="14">
        <v>750497</v>
      </c>
      <c r="GB10" s="14">
        <v>750497</v>
      </c>
      <c r="GC10" s="14">
        <v>750497</v>
      </c>
      <c r="GD10" s="14">
        <v>750497</v>
      </c>
      <c r="GE10" s="14">
        <v>750497</v>
      </c>
      <c r="GF10" s="14">
        <v>750497</v>
      </c>
      <c r="GG10" s="14">
        <v>750497</v>
      </c>
      <c r="GH10" s="14">
        <v>750497</v>
      </c>
      <c r="GI10" s="14">
        <v>750497</v>
      </c>
      <c r="GJ10" s="14">
        <v>750497</v>
      </c>
      <c r="GK10" s="14">
        <v>750497</v>
      </c>
      <c r="GL10" s="14">
        <v>750497</v>
      </c>
    </row>
    <row r="11" spans="2:194" x14ac:dyDescent="0.25">
      <c r="B11" s="10" t="s">
        <v>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1048.7973985636629</v>
      </c>
      <c r="P11" s="12">
        <v>1048.7973985636629</v>
      </c>
      <c r="Q11" s="12">
        <v>1048.7973985636629</v>
      </c>
      <c r="R11" s="12">
        <v>1048.7973985636629</v>
      </c>
      <c r="S11" s="12">
        <v>1048.7973985636629</v>
      </c>
      <c r="T11" s="12">
        <v>1048.7973985636629</v>
      </c>
      <c r="U11" s="12">
        <v>1048.7973985636629</v>
      </c>
      <c r="V11" s="12">
        <v>1048.7973985636629</v>
      </c>
      <c r="W11" s="12">
        <v>1048.7973985636629</v>
      </c>
      <c r="X11" s="12">
        <v>1048.7973985636629</v>
      </c>
      <c r="Y11" s="12">
        <v>1048.7973985636629</v>
      </c>
      <c r="Z11" s="12">
        <v>1048.7973985636629</v>
      </c>
      <c r="AA11" s="12">
        <v>1960.7462539092903</v>
      </c>
      <c r="AB11" s="12">
        <v>1960.7462539092903</v>
      </c>
      <c r="AC11" s="12">
        <v>1960.7462539092903</v>
      </c>
      <c r="AD11" s="12">
        <v>1960.7462539092903</v>
      </c>
      <c r="AE11" s="12">
        <v>1960.7462539092903</v>
      </c>
      <c r="AF11" s="12">
        <v>1960.7462539092903</v>
      </c>
      <c r="AG11" s="12">
        <v>2171.9073523870029</v>
      </c>
      <c r="AH11" s="12">
        <v>1960.7462539092903</v>
      </c>
      <c r="AI11" s="12">
        <v>1960.7462539092903</v>
      </c>
      <c r="AJ11" s="12">
        <v>1960.7462539092903</v>
      </c>
      <c r="AK11" s="12">
        <v>1960.7462539092903</v>
      </c>
      <c r="AL11" s="12">
        <v>1960.7462539092903</v>
      </c>
      <c r="AM11" s="12">
        <v>2989.3471812277689</v>
      </c>
      <c r="AN11" s="12">
        <v>2989.3471812277689</v>
      </c>
      <c r="AO11" s="12">
        <v>2989.3471812277689</v>
      </c>
      <c r="AP11" s="12">
        <v>2989.3471812277689</v>
      </c>
      <c r="AQ11" s="12">
        <v>2989.3471812277689</v>
      </c>
      <c r="AR11" s="12">
        <v>2989.3471812277689</v>
      </c>
      <c r="AS11" s="12">
        <v>2989.3471812277689</v>
      </c>
      <c r="AT11" s="12">
        <v>2989.3471812277689</v>
      </c>
      <c r="AU11" s="12">
        <v>2989.3471812277689</v>
      </c>
      <c r="AV11" s="12">
        <v>2989.3471812277689</v>
      </c>
      <c r="AW11" s="12">
        <v>2989.3471812277689</v>
      </c>
      <c r="AX11" s="12">
        <v>2989.3471812277689</v>
      </c>
      <c r="AY11" s="12">
        <v>4057.7005600880811</v>
      </c>
      <c r="AZ11" s="12">
        <v>4248.2443224103372</v>
      </c>
      <c r="BA11" s="12">
        <v>4057.7005600880811</v>
      </c>
      <c r="BB11" s="12">
        <v>4057.7005600880811</v>
      </c>
      <c r="BC11" s="12">
        <v>4057.7005600880811</v>
      </c>
      <c r="BD11" s="12">
        <v>4057.7005600880811</v>
      </c>
      <c r="BE11" s="12">
        <v>4057.7005600880811</v>
      </c>
      <c r="BF11" s="12">
        <v>4057.7005600880811</v>
      </c>
      <c r="BG11" s="12">
        <v>4057.7005600880811</v>
      </c>
      <c r="BH11" s="12">
        <v>4057.7005600880811</v>
      </c>
      <c r="BI11" s="12">
        <v>4057.7005600880811</v>
      </c>
      <c r="BJ11" s="12">
        <v>4057.7005600880811</v>
      </c>
      <c r="BK11" s="12">
        <v>5254.0958188054319</v>
      </c>
      <c r="BL11" s="12">
        <v>5254.0958188054319</v>
      </c>
      <c r="BM11" s="12">
        <v>5254.0958188054319</v>
      </c>
      <c r="BN11" s="12">
        <v>5254.0958188054319</v>
      </c>
      <c r="BO11" s="12">
        <v>5254.0958188054319</v>
      </c>
      <c r="BP11" s="12">
        <v>5254.0958188054319</v>
      </c>
      <c r="BQ11" s="12">
        <v>5254.0958188054319</v>
      </c>
      <c r="BR11" s="12">
        <v>414.66747660136554</v>
      </c>
      <c r="BS11" s="12">
        <v>414.66747660136554</v>
      </c>
      <c r="BT11" s="12">
        <v>414.66747660136554</v>
      </c>
      <c r="BU11" s="12">
        <v>414.66747660136554</v>
      </c>
      <c r="BV11" s="12">
        <v>414.66747660136554</v>
      </c>
      <c r="BW11" s="12">
        <v>1629.2907298855753</v>
      </c>
      <c r="BX11" s="12">
        <v>1629.2907298855753</v>
      </c>
      <c r="BY11" s="12">
        <v>1629.2907298855753</v>
      </c>
      <c r="BZ11" s="12">
        <v>1629.2907298855753</v>
      </c>
      <c r="CA11" s="12">
        <v>1629.2907298855753</v>
      </c>
      <c r="CB11" s="12">
        <v>1629.2907298855753</v>
      </c>
      <c r="CC11" s="12">
        <v>1629.2907298855753</v>
      </c>
      <c r="CD11" s="12">
        <v>1629.2907298855753</v>
      </c>
      <c r="CE11" s="12">
        <v>1629.2907298855753</v>
      </c>
      <c r="CF11" s="12">
        <v>1629.2907298855753</v>
      </c>
      <c r="CG11" s="12">
        <v>1629.2907298855753</v>
      </c>
      <c r="CH11" s="12">
        <v>1629.2907298855753</v>
      </c>
      <c r="CI11" s="12">
        <v>2868.2064482354699</v>
      </c>
      <c r="CJ11" s="12">
        <v>2868.2064482354699</v>
      </c>
      <c r="CK11" s="12">
        <v>2868.2064482354699</v>
      </c>
      <c r="CL11" s="12">
        <v>2868.2064482354699</v>
      </c>
      <c r="CM11" s="12">
        <v>2868.2064482354699</v>
      </c>
      <c r="CN11" s="12">
        <v>2868.2064482354699</v>
      </c>
      <c r="CO11" s="12">
        <v>2868.2064482354699</v>
      </c>
      <c r="CP11" s="12">
        <v>2868.2064482354699</v>
      </c>
      <c r="CQ11" s="12">
        <v>2868.2064482354699</v>
      </c>
      <c r="CR11" s="12">
        <v>2340.5120988695849</v>
      </c>
      <c r="CS11" s="12">
        <v>2340.5120988695849</v>
      </c>
      <c r="CT11" s="12">
        <v>2340.5120988695849</v>
      </c>
      <c r="CU11" s="12">
        <v>3604.2061315865039</v>
      </c>
      <c r="CV11" s="12">
        <v>3604.2061315865039</v>
      </c>
      <c r="CW11" s="12">
        <v>3604.2061315865039</v>
      </c>
      <c r="CX11" s="12">
        <v>3604.2061315865039</v>
      </c>
      <c r="CY11" s="12">
        <v>3604.2061315865039</v>
      </c>
      <c r="CZ11" s="12">
        <v>3604.2061315865039</v>
      </c>
      <c r="DA11" s="12">
        <v>3604.2061315865039</v>
      </c>
      <c r="DB11" s="12">
        <v>3604.2061315865039</v>
      </c>
      <c r="DC11" s="12">
        <v>3604.2061315865039</v>
      </c>
      <c r="DD11" s="12">
        <v>3604.2061315865039</v>
      </c>
      <c r="DE11" s="12">
        <v>3604.2061315865039</v>
      </c>
      <c r="DF11" s="12">
        <v>3604.2061315865039</v>
      </c>
      <c r="DG11" s="12">
        <v>4981.4621460272811</v>
      </c>
      <c r="DH11" s="12">
        <v>4981.4621460272811</v>
      </c>
      <c r="DI11" s="12">
        <v>4981.4621460272811</v>
      </c>
      <c r="DJ11" s="12">
        <v>4981.4621460272811</v>
      </c>
      <c r="DK11" s="12">
        <v>7498.3445241565632</v>
      </c>
      <c r="DL11" s="12">
        <v>4725.2256443865981</v>
      </c>
      <c r="DM11" s="12">
        <v>4431.1918043812939</v>
      </c>
      <c r="DN11" s="12">
        <v>4431.1918043812939</v>
      </c>
      <c r="DO11" s="12">
        <v>4431.1918043812939</v>
      </c>
      <c r="DP11" s="12">
        <v>4431.1918043812939</v>
      </c>
      <c r="DQ11" s="12">
        <v>4431.1918043812939</v>
      </c>
      <c r="DR11" s="12">
        <v>4431.1918043812939</v>
      </c>
      <c r="DS11" s="12">
        <v>7835.6317143986753</v>
      </c>
      <c r="DT11" s="12">
        <v>7835.6317143986753</v>
      </c>
      <c r="DU11" s="12">
        <v>7835.6317143986753</v>
      </c>
      <c r="DV11" s="12">
        <v>7835.6317143986753</v>
      </c>
      <c r="DW11" s="12">
        <v>7835.6317143986753</v>
      </c>
      <c r="DX11" s="12">
        <v>7835.6317143986753</v>
      </c>
      <c r="DY11" s="12">
        <v>7835.6317143986753</v>
      </c>
      <c r="DZ11" s="12">
        <v>7835.6317143986753</v>
      </c>
      <c r="EA11" s="12">
        <v>7835.6317143986753</v>
      </c>
      <c r="EB11" s="12">
        <v>2513.1114234478637</v>
      </c>
      <c r="EC11" s="12">
        <v>2513.1114234478637</v>
      </c>
      <c r="ED11" s="12">
        <v>2513.1114234478637</v>
      </c>
      <c r="EE11" s="12">
        <v>0</v>
      </c>
      <c r="EF11" s="12">
        <v>0</v>
      </c>
      <c r="EG11" s="12">
        <v>0</v>
      </c>
      <c r="EH11" s="12">
        <v>0</v>
      </c>
      <c r="EI11" s="12">
        <v>0</v>
      </c>
      <c r="EJ11" s="12">
        <v>0</v>
      </c>
      <c r="EK11" s="12">
        <v>0</v>
      </c>
      <c r="EL11" s="12">
        <v>0</v>
      </c>
      <c r="EM11" s="12">
        <v>0</v>
      </c>
      <c r="EN11" s="12">
        <v>0</v>
      </c>
      <c r="EO11" s="12">
        <v>0</v>
      </c>
      <c r="EP11" s="12">
        <v>0</v>
      </c>
      <c r="EQ11" s="12">
        <v>0</v>
      </c>
      <c r="ER11" s="12">
        <v>0</v>
      </c>
      <c r="ES11" s="12">
        <v>0</v>
      </c>
      <c r="ET11" s="12">
        <v>0</v>
      </c>
      <c r="EU11" s="12">
        <v>0</v>
      </c>
      <c r="EV11" s="12">
        <v>0</v>
      </c>
      <c r="EW11" s="12">
        <v>0</v>
      </c>
      <c r="EX11" s="12">
        <v>0</v>
      </c>
      <c r="EY11" s="12">
        <v>0</v>
      </c>
      <c r="EZ11" s="12">
        <v>0</v>
      </c>
      <c r="FA11" s="12">
        <v>0</v>
      </c>
      <c r="FB11" s="12">
        <v>0</v>
      </c>
      <c r="FC11" s="12">
        <v>0</v>
      </c>
      <c r="FD11" s="12">
        <v>0</v>
      </c>
      <c r="FE11" s="12">
        <v>0</v>
      </c>
      <c r="FF11" s="12">
        <v>0</v>
      </c>
      <c r="FG11" s="12">
        <v>0</v>
      </c>
      <c r="FH11" s="12">
        <v>0</v>
      </c>
      <c r="FI11" s="12">
        <v>0</v>
      </c>
      <c r="FJ11" s="12">
        <v>0</v>
      </c>
      <c r="FK11" s="12">
        <v>0</v>
      </c>
      <c r="FL11" s="12">
        <v>0</v>
      </c>
      <c r="FM11" s="12">
        <v>0</v>
      </c>
      <c r="FN11" s="12">
        <v>0</v>
      </c>
      <c r="FO11" s="12">
        <v>0</v>
      </c>
      <c r="FP11" s="12">
        <v>0</v>
      </c>
      <c r="FQ11" s="12">
        <v>0</v>
      </c>
      <c r="FR11" s="12">
        <v>0</v>
      </c>
      <c r="FS11" s="12">
        <v>0</v>
      </c>
      <c r="FT11" s="12">
        <v>0</v>
      </c>
      <c r="FU11" s="12">
        <v>0</v>
      </c>
      <c r="FV11" s="12">
        <v>0</v>
      </c>
      <c r="FW11" s="12">
        <v>0</v>
      </c>
      <c r="FX11" s="12">
        <v>0</v>
      </c>
      <c r="FY11" s="12">
        <v>0</v>
      </c>
      <c r="FZ11" s="12">
        <v>0</v>
      </c>
      <c r="GA11" s="12">
        <v>0</v>
      </c>
      <c r="GB11" s="12">
        <v>0</v>
      </c>
      <c r="GC11" s="12">
        <v>0</v>
      </c>
      <c r="GD11" s="12">
        <v>0</v>
      </c>
      <c r="GE11" s="12">
        <v>0</v>
      </c>
      <c r="GF11" s="12">
        <v>0</v>
      </c>
      <c r="GG11" s="12">
        <v>0</v>
      </c>
      <c r="GH11" s="12">
        <v>0</v>
      </c>
      <c r="GI11" s="12">
        <v>0</v>
      </c>
      <c r="GJ11" s="12">
        <v>0</v>
      </c>
      <c r="GK11" s="12">
        <v>0</v>
      </c>
      <c r="GL11" s="12">
        <v>0</v>
      </c>
    </row>
    <row r="12" spans="2:194" x14ac:dyDescent="0.25">
      <c r="B12" s="10" t="s">
        <v>8</v>
      </c>
      <c r="C12" s="12">
        <v>2187.5</v>
      </c>
      <c r="D12" s="12">
        <v>2187.5</v>
      </c>
      <c r="E12" s="12">
        <v>2187.5</v>
      </c>
      <c r="F12" s="12">
        <v>2187.5</v>
      </c>
      <c r="G12" s="12">
        <v>2187.5</v>
      </c>
      <c r="H12" s="12">
        <v>2187.5</v>
      </c>
      <c r="I12" s="12">
        <v>2187.5</v>
      </c>
      <c r="J12" s="12">
        <v>2187.5</v>
      </c>
      <c r="K12" s="12">
        <v>2187.5</v>
      </c>
      <c r="L12" s="12">
        <v>2187.5</v>
      </c>
      <c r="M12" s="12">
        <v>2187.5</v>
      </c>
      <c r="N12" s="12">
        <v>2187.5</v>
      </c>
      <c r="O12" s="12">
        <v>2231.25</v>
      </c>
      <c r="P12" s="12">
        <v>2231.25</v>
      </c>
      <c r="Q12" s="12">
        <v>2231.25</v>
      </c>
      <c r="R12" s="12">
        <v>2231.25</v>
      </c>
      <c r="S12" s="12">
        <v>2231.25</v>
      </c>
      <c r="T12" s="12">
        <v>2231.25</v>
      </c>
      <c r="U12" s="12">
        <v>2231.25</v>
      </c>
      <c r="V12" s="12">
        <v>2231.25</v>
      </c>
      <c r="W12" s="12">
        <v>2231.25</v>
      </c>
      <c r="X12" s="12">
        <v>2231.25</v>
      </c>
      <c r="Y12" s="12">
        <v>2231.25</v>
      </c>
      <c r="Z12" s="12">
        <v>2231.25</v>
      </c>
      <c r="AA12" s="12">
        <v>2275.875</v>
      </c>
      <c r="AB12" s="12">
        <v>2275.875</v>
      </c>
      <c r="AC12" s="12">
        <v>2275.875</v>
      </c>
      <c r="AD12" s="12">
        <v>2275.875</v>
      </c>
      <c r="AE12" s="12">
        <v>2275.875</v>
      </c>
      <c r="AF12" s="12">
        <v>2275.875</v>
      </c>
      <c r="AG12" s="12">
        <v>2275.875</v>
      </c>
      <c r="AH12" s="12">
        <v>2275.875</v>
      </c>
      <c r="AI12" s="12">
        <v>2275.875</v>
      </c>
      <c r="AJ12" s="12">
        <v>2275.875</v>
      </c>
      <c r="AK12" s="12">
        <v>2275.875</v>
      </c>
      <c r="AL12" s="12">
        <v>2275.875</v>
      </c>
      <c r="AM12" s="12">
        <v>2321.3924999999999</v>
      </c>
      <c r="AN12" s="12">
        <v>2321.3924999999999</v>
      </c>
      <c r="AO12" s="12">
        <v>2321.3924999999999</v>
      </c>
      <c r="AP12" s="12">
        <v>2321.3924999999999</v>
      </c>
      <c r="AQ12" s="12">
        <v>2321.3924999999999</v>
      </c>
      <c r="AR12" s="12">
        <v>2321.3924999999999</v>
      </c>
      <c r="AS12" s="12">
        <v>2321.3924999999999</v>
      </c>
      <c r="AT12" s="12">
        <v>2321.3924999999999</v>
      </c>
      <c r="AU12" s="12">
        <v>2321.3924999999999</v>
      </c>
      <c r="AV12" s="12">
        <v>2321.3924999999999</v>
      </c>
      <c r="AW12" s="12">
        <v>2321.3924999999999</v>
      </c>
      <c r="AX12" s="12">
        <v>2321.3924999999999</v>
      </c>
      <c r="AY12" s="12">
        <v>2367.82035</v>
      </c>
      <c r="AZ12" s="12">
        <v>2367.82035</v>
      </c>
      <c r="BA12" s="12">
        <v>2367.82035</v>
      </c>
      <c r="BB12" s="12">
        <v>2367.82035</v>
      </c>
      <c r="BC12" s="12">
        <v>2367.82035</v>
      </c>
      <c r="BD12" s="12">
        <v>2367.82035</v>
      </c>
      <c r="BE12" s="12">
        <v>2367.82035</v>
      </c>
      <c r="BF12" s="12">
        <v>2367.82035</v>
      </c>
      <c r="BG12" s="12">
        <v>2367.82035</v>
      </c>
      <c r="BH12" s="12">
        <v>2367.82035</v>
      </c>
      <c r="BI12" s="12">
        <v>2367.82035</v>
      </c>
      <c r="BJ12" s="12">
        <v>2367.82035</v>
      </c>
      <c r="BK12" s="12">
        <v>2415.1767570000002</v>
      </c>
      <c r="BL12" s="12">
        <v>2415.1767570000002</v>
      </c>
      <c r="BM12" s="12">
        <v>2415.1767570000002</v>
      </c>
      <c r="BN12" s="12">
        <v>2415.1767570000002</v>
      </c>
      <c r="BO12" s="12">
        <v>2415.1767570000002</v>
      </c>
      <c r="BP12" s="12">
        <v>2415.1767570000002</v>
      </c>
      <c r="BQ12" s="12">
        <v>2415.1767570000002</v>
      </c>
      <c r="BR12" s="12">
        <v>2415.1767570000002</v>
      </c>
      <c r="BS12" s="12">
        <v>2415.1767570000002</v>
      </c>
      <c r="BT12" s="12">
        <v>2415.1767570000002</v>
      </c>
      <c r="BU12" s="12">
        <v>2415.1767570000002</v>
      </c>
      <c r="BV12" s="12">
        <v>2415.1767570000002</v>
      </c>
      <c r="BW12" s="12">
        <v>2463.4802921400001</v>
      </c>
      <c r="BX12" s="12">
        <v>2463.4802921400001</v>
      </c>
      <c r="BY12" s="12">
        <v>2463.4802921400001</v>
      </c>
      <c r="BZ12" s="12">
        <v>2463.4802921400001</v>
      </c>
      <c r="CA12" s="12">
        <v>2463.4802921400001</v>
      </c>
      <c r="CB12" s="12">
        <v>2463.4802921400001</v>
      </c>
      <c r="CC12" s="12">
        <v>2463.4802921400001</v>
      </c>
      <c r="CD12" s="12">
        <v>2463.4802921400001</v>
      </c>
      <c r="CE12" s="12">
        <v>2463.4802921400001</v>
      </c>
      <c r="CF12" s="12">
        <v>2463.4802921400001</v>
      </c>
      <c r="CG12" s="12">
        <v>2463.4802921400001</v>
      </c>
      <c r="CH12" s="12">
        <v>2463.4802921400001</v>
      </c>
      <c r="CI12" s="12">
        <v>2512.7498979828001</v>
      </c>
      <c r="CJ12" s="12">
        <v>2512.7498979828001</v>
      </c>
      <c r="CK12" s="12">
        <v>2512.7498979828001</v>
      </c>
      <c r="CL12" s="12">
        <v>2512.7498979828001</v>
      </c>
      <c r="CM12" s="12">
        <v>2512.7498979828001</v>
      </c>
      <c r="CN12" s="12">
        <v>2512.7498979828001</v>
      </c>
      <c r="CO12" s="12">
        <v>2512.7498979828001</v>
      </c>
      <c r="CP12" s="12">
        <v>2512.7498979828001</v>
      </c>
      <c r="CQ12" s="12">
        <v>2512.7498979828001</v>
      </c>
      <c r="CR12" s="12">
        <v>2512.7498979828001</v>
      </c>
      <c r="CS12" s="12">
        <v>2512.7498979828001</v>
      </c>
      <c r="CT12" s="12">
        <v>2512.7498979828001</v>
      </c>
      <c r="CU12" s="12">
        <v>2563.0048959424562</v>
      </c>
      <c r="CV12" s="12">
        <v>2563.0048959424562</v>
      </c>
      <c r="CW12" s="12">
        <v>2563.0048959424562</v>
      </c>
      <c r="CX12" s="12">
        <v>2563.0048959424562</v>
      </c>
      <c r="CY12" s="12">
        <v>2563.0048959424562</v>
      </c>
      <c r="CZ12" s="12">
        <v>2563.0048959424562</v>
      </c>
      <c r="DA12" s="12">
        <v>2563.0048959424562</v>
      </c>
      <c r="DB12" s="12">
        <v>2563.0048959424562</v>
      </c>
      <c r="DC12" s="12">
        <v>2563.0048959424562</v>
      </c>
      <c r="DD12" s="12">
        <v>2563.0048959424562</v>
      </c>
      <c r="DE12" s="12">
        <v>2563.0048959424562</v>
      </c>
      <c r="DF12" s="12">
        <v>2563.0048959424562</v>
      </c>
      <c r="DG12" s="12">
        <v>2614.2649938613054</v>
      </c>
      <c r="DH12" s="12">
        <v>2614.2649938613054</v>
      </c>
      <c r="DI12" s="12">
        <v>2614.2649938613054</v>
      </c>
      <c r="DJ12" s="12">
        <v>2614.2649938613054</v>
      </c>
      <c r="DK12" s="12">
        <v>2614.2649938613054</v>
      </c>
      <c r="DL12" s="12">
        <v>2614.2649938613054</v>
      </c>
      <c r="DM12" s="12">
        <v>2614.2649938613054</v>
      </c>
      <c r="DN12" s="12">
        <v>2614.2649938613054</v>
      </c>
      <c r="DO12" s="12">
        <v>2614.2649938613054</v>
      </c>
      <c r="DP12" s="12">
        <v>2614.2649938613054</v>
      </c>
      <c r="DQ12" s="12">
        <v>2614.2649938613054</v>
      </c>
      <c r="DR12" s="12">
        <v>2614.2649938613054</v>
      </c>
      <c r="DS12" s="12">
        <v>2666.5502937385313</v>
      </c>
      <c r="DT12" s="12">
        <v>2666.5502937385313</v>
      </c>
      <c r="DU12" s="12">
        <v>2666.5502937385313</v>
      </c>
      <c r="DV12" s="12">
        <v>2666.5502937385313</v>
      </c>
      <c r="DW12" s="12">
        <v>2666.5502937385313</v>
      </c>
      <c r="DX12" s="12">
        <v>2666.5502937385313</v>
      </c>
      <c r="DY12" s="12">
        <v>2666.5502937385313</v>
      </c>
      <c r="DZ12" s="12">
        <v>2666.5502937385313</v>
      </c>
      <c r="EA12" s="12">
        <v>2666.5502937385313</v>
      </c>
      <c r="EB12" s="12">
        <v>2666.5502937385313</v>
      </c>
      <c r="EC12" s="12">
        <v>2666.5502937385313</v>
      </c>
      <c r="ED12" s="12">
        <v>2666.5502937385313</v>
      </c>
      <c r="EE12" s="12">
        <v>2666.5502937385313</v>
      </c>
      <c r="EF12" s="12">
        <v>2666.5502937385313</v>
      </c>
      <c r="EG12" s="12">
        <v>2666.5502937385313</v>
      </c>
      <c r="EH12" s="12">
        <v>2666.5502937385313</v>
      </c>
      <c r="EI12" s="12">
        <v>2666.5502937385313</v>
      </c>
      <c r="EJ12" s="12">
        <v>2666.5502937385313</v>
      </c>
      <c r="EK12" s="12">
        <v>2666.5502937385313</v>
      </c>
      <c r="EL12" s="12">
        <v>2666.5502937385313</v>
      </c>
      <c r="EM12" s="12">
        <v>2666.5502937385313</v>
      </c>
      <c r="EN12" s="12">
        <v>2666.5502937385313</v>
      </c>
      <c r="EO12" s="12">
        <v>2666.5502937385313</v>
      </c>
      <c r="EP12" s="12">
        <v>2666.5502937385313</v>
      </c>
      <c r="EQ12" s="12">
        <v>2666.5502937385313</v>
      </c>
      <c r="ER12" s="12">
        <v>2666.5502937385313</v>
      </c>
      <c r="ES12" s="12">
        <v>2666.5502937385313</v>
      </c>
      <c r="ET12" s="12">
        <v>2666.5502937385313</v>
      </c>
      <c r="EU12" s="12">
        <v>2666.5502937385313</v>
      </c>
      <c r="EV12" s="12">
        <v>2666.5502937385313</v>
      </c>
      <c r="EW12" s="12">
        <v>2666.5502937385313</v>
      </c>
      <c r="EX12" s="12">
        <v>2666.5502937385313</v>
      </c>
      <c r="EY12" s="12">
        <v>2666.5502937385313</v>
      </c>
      <c r="EZ12" s="12">
        <v>2666.5502937385313</v>
      </c>
      <c r="FA12" s="12">
        <v>2666.5502937385313</v>
      </c>
      <c r="FB12" s="12">
        <v>2666.5502937385313</v>
      </c>
      <c r="FC12" s="12">
        <v>2666.5502937385313</v>
      </c>
      <c r="FD12" s="12">
        <v>2666.5502937385313</v>
      </c>
      <c r="FE12" s="12">
        <v>2666.5502937385313</v>
      </c>
      <c r="FF12" s="12">
        <v>2666.5502937385313</v>
      </c>
      <c r="FG12" s="12">
        <v>2666.5502937385313</v>
      </c>
      <c r="FH12" s="12">
        <v>2666.5502937385313</v>
      </c>
      <c r="FI12" s="12">
        <v>2666.5502937385313</v>
      </c>
      <c r="FJ12" s="12">
        <v>2666.5502937385313</v>
      </c>
      <c r="FK12" s="12">
        <v>2666.5502937385313</v>
      </c>
      <c r="FL12" s="12">
        <v>2666.5502937385313</v>
      </c>
      <c r="FM12" s="12">
        <v>2666.5502937385313</v>
      </c>
      <c r="FN12" s="12">
        <v>2666.5502937385313</v>
      </c>
      <c r="FO12" s="12">
        <v>2666.5502937385313</v>
      </c>
      <c r="FP12" s="12">
        <v>2666.5502937385313</v>
      </c>
      <c r="FQ12" s="12">
        <v>2666.5502937385313</v>
      </c>
      <c r="FR12" s="12">
        <v>2666.5502937385313</v>
      </c>
      <c r="FS12" s="12">
        <v>2666.5502937385313</v>
      </c>
      <c r="FT12" s="12">
        <v>2666.5502937385313</v>
      </c>
      <c r="FU12" s="12">
        <v>2666.5502937385313</v>
      </c>
      <c r="FV12" s="12">
        <v>2666.5502937385313</v>
      </c>
      <c r="FW12" s="12">
        <v>2666.5502937385313</v>
      </c>
      <c r="FX12" s="12">
        <v>2666.5502937385313</v>
      </c>
      <c r="FY12" s="12">
        <v>2666.5502937385313</v>
      </c>
      <c r="FZ12" s="12">
        <v>2666.5502937385313</v>
      </c>
      <c r="GA12" s="12">
        <v>2666.5502937385313</v>
      </c>
      <c r="GB12" s="12">
        <v>2666.5502937385313</v>
      </c>
      <c r="GC12" s="12">
        <v>2666.5502937385313</v>
      </c>
      <c r="GD12" s="12">
        <v>2666.5502937385313</v>
      </c>
      <c r="GE12" s="12">
        <v>2666.5502937385313</v>
      </c>
      <c r="GF12" s="12">
        <v>2666.5502937385313</v>
      </c>
      <c r="GG12" s="12">
        <v>2666.5502937385313</v>
      </c>
      <c r="GH12" s="12">
        <v>2666.5502937385313</v>
      </c>
      <c r="GI12" s="12">
        <v>2666.5502937385313</v>
      </c>
      <c r="GJ12" s="12">
        <v>2666.5502937385313</v>
      </c>
      <c r="GK12" s="12">
        <v>2666.5502937385313</v>
      </c>
      <c r="GL12" s="12">
        <v>2666.5502937385313</v>
      </c>
    </row>
    <row r="13" spans="2:194" x14ac:dyDescent="0.25">
      <c r="B13" s="15" t="s">
        <v>9</v>
      </c>
      <c r="C13" s="17">
        <v>1144107.6639833334</v>
      </c>
      <c r="D13" s="17">
        <v>1144107.6639833334</v>
      </c>
      <c r="E13" s="17">
        <v>1148551.2814833333</v>
      </c>
      <c r="F13" s="17">
        <v>1148688.8040963332</v>
      </c>
      <c r="G13" s="17">
        <v>1030997.2149296666</v>
      </c>
      <c r="H13" s="17">
        <v>1167138.9366296665</v>
      </c>
      <c r="I13" s="17">
        <v>1167482.2914296666</v>
      </c>
      <c r="J13" s="17">
        <v>1167482.2914296666</v>
      </c>
      <c r="K13" s="17">
        <v>1167482.2914296666</v>
      </c>
      <c r="L13" s="17">
        <v>1167482.2914296666</v>
      </c>
      <c r="M13" s="17">
        <v>1167482.2914296666</v>
      </c>
      <c r="N13" s="17">
        <v>1167482.2914296666</v>
      </c>
      <c r="O13" s="17">
        <v>1204416.5772948971</v>
      </c>
      <c r="P13" s="17">
        <v>1204416.5772948971</v>
      </c>
      <c r="Q13" s="17">
        <v>1208949.0671448971</v>
      </c>
      <c r="R13" s="17">
        <v>1209089.3402101572</v>
      </c>
      <c r="S13" s="17">
        <v>1209089.3402101572</v>
      </c>
      <c r="T13" s="17">
        <v>1209601.481394157</v>
      </c>
      <c r="U13" s="17">
        <v>1209951.703290157</v>
      </c>
      <c r="V13" s="17">
        <v>1209951.703290157</v>
      </c>
      <c r="W13" s="17">
        <v>1209951.703290157</v>
      </c>
      <c r="X13" s="17">
        <v>1209951.703290157</v>
      </c>
      <c r="Y13" s="17">
        <v>1209951.703290157</v>
      </c>
      <c r="Z13" s="17">
        <v>1209951.703290157</v>
      </c>
      <c r="AA13" s="17">
        <v>1231549.3290181693</v>
      </c>
      <c r="AB13" s="17">
        <v>1231549.3290181693</v>
      </c>
      <c r="AC13" s="17">
        <v>1236172.4686651693</v>
      </c>
      <c r="AD13" s="17">
        <v>1236315.5471917344</v>
      </c>
      <c r="AE13" s="17">
        <v>1236315.5471917344</v>
      </c>
      <c r="AF13" s="17">
        <v>1236837.9311994144</v>
      </c>
      <c r="AG13" s="17">
        <v>1226766.792650132</v>
      </c>
      <c r="AH13" s="17">
        <v>1226555.6315516543</v>
      </c>
      <c r="AI13" s="17">
        <v>1226555.6315516543</v>
      </c>
      <c r="AJ13" s="17">
        <v>1226555.6315516543</v>
      </c>
      <c r="AK13" s="17">
        <v>1226555.6315516543</v>
      </c>
      <c r="AL13" s="17">
        <v>1226555.6315516543</v>
      </c>
      <c r="AM13" s="17">
        <v>1248496.115987693</v>
      </c>
      <c r="AN13" s="17">
        <v>1248496.115987693</v>
      </c>
      <c r="AO13" s="17">
        <v>1253211.7184276332</v>
      </c>
      <c r="AP13" s="17">
        <v>1253357.6585247295</v>
      </c>
      <c r="AQ13" s="17">
        <v>1253357.6585247295</v>
      </c>
      <c r="AR13" s="17">
        <v>1253357.6585247295</v>
      </c>
      <c r="AS13" s="17">
        <v>1253722.0293853281</v>
      </c>
      <c r="AT13" s="17">
        <v>1253722.0293853281</v>
      </c>
      <c r="AU13" s="17">
        <v>1253722.0293853281</v>
      </c>
      <c r="AV13" s="17">
        <v>1253722.0293853281</v>
      </c>
      <c r="AW13" s="17">
        <v>1253722.0293853281</v>
      </c>
      <c r="AX13" s="17">
        <v>1253722.0293853281</v>
      </c>
      <c r="AY13" s="17">
        <v>1274474.6047426825</v>
      </c>
      <c r="AZ13" s="17">
        <v>1275320.6076488807</v>
      </c>
      <c r="BA13" s="17">
        <v>1279798.7209784172</v>
      </c>
      <c r="BB13" s="17">
        <v>1272504.634925534</v>
      </c>
      <c r="BC13" s="17">
        <v>1281212.6324704373</v>
      </c>
      <c r="BD13" s="17">
        <v>1281212.6324704373</v>
      </c>
      <c r="BE13" s="17">
        <v>1281584.2907482479</v>
      </c>
      <c r="BF13" s="17">
        <v>1281584.2907482479</v>
      </c>
      <c r="BG13" s="17">
        <v>1281584.2907482479</v>
      </c>
      <c r="BH13" s="17">
        <v>1281584.2907482479</v>
      </c>
      <c r="BI13" s="17">
        <v>1281584.2907482479</v>
      </c>
      <c r="BJ13" s="17">
        <v>1281584.2907482479</v>
      </c>
      <c r="BK13" s="17">
        <v>1303190.0961336661</v>
      </c>
      <c r="BL13" s="17">
        <v>1303190.0961336661</v>
      </c>
      <c r="BM13" s="17">
        <v>1307952.126367362</v>
      </c>
      <c r="BN13" s="17">
        <v>1307952.126367362</v>
      </c>
      <c r="BO13" s="17">
        <v>1307952.126367362</v>
      </c>
      <c r="BP13" s="17">
        <v>1307952.126367362</v>
      </c>
      <c r="BQ13" s="17">
        <v>1308331.2178107286</v>
      </c>
      <c r="BR13" s="17">
        <v>1303491.7894685245</v>
      </c>
      <c r="BS13" s="17">
        <v>1303491.7894685245</v>
      </c>
      <c r="BT13" s="17">
        <v>1303491.7894685245</v>
      </c>
      <c r="BU13" s="17">
        <v>1303491.7894685245</v>
      </c>
      <c r="BV13" s="17">
        <v>1303491.7894685245</v>
      </c>
      <c r="BW13" s="17">
        <v>1325524.0110510434</v>
      </c>
      <c r="BX13" s="17">
        <v>1325524.0110510434</v>
      </c>
      <c r="BY13" s="17">
        <v>1330381.281889413</v>
      </c>
      <c r="BZ13" s="17">
        <v>1330381.281889413</v>
      </c>
      <c r="CA13" s="17">
        <v>1330381.281889413</v>
      </c>
      <c r="CB13" s="17">
        <v>1330381.281889413</v>
      </c>
      <c r="CC13" s="17">
        <v>1330767.9551616469</v>
      </c>
      <c r="CD13" s="17">
        <v>1330767.9551616469</v>
      </c>
      <c r="CE13" s="17">
        <v>1330767.9551616469</v>
      </c>
      <c r="CF13" s="17">
        <v>1330767.9551616469</v>
      </c>
      <c r="CG13" s="17">
        <v>1330767.9551616469</v>
      </c>
      <c r="CH13" s="17">
        <v>1330767.9551616469</v>
      </c>
      <c r="CI13" s="17">
        <v>1353240.8211758162</v>
      </c>
      <c r="CJ13" s="17">
        <v>1353240.8211758162</v>
      </c>
      <c r="CK13" s="17">
        <v>1358195.2374309537</v>
      </c>
      <c r="CL13" s="17">
        <v>1358195.2374309537</v>
      </c>
      <c r="CM13" s="17">
        <v>1358195.2374309537</v>
      </c>
      <c r="CN13" s="17">
        <v>1358195.2374309537</v>
      </c>
      <c r="CO13" s="17">
        <v>1358589.6441686323</v>
      </c>
      <c r="CP13" s="17">
        <v>1358589.6441686323</v>
      </c>
      <c r="CQ13" s="17">
        <v>1358589.6441686323</v>
      </c>
      <c r="CR13" s="17">
        <v>1358061.9498192666</v>
      </c>
      <c r="CS13" s="17">
        <v>1358061.9498192666</v>
      </c>
      <c r="CT13" s="17">
        <v>1358061.9498192666</v>
      </c>
      <c r="CU13" s="17">
        <v>1380984.2731537188</v>
      </c>
      <c r="CV13" s="17">
        <v>1380984.2731537188</v>
      </c>
      <c r="CW13" s="17">
        <v>1386037.777733959</v>
      </c>
      <c r="CX13" s="17">
        <v>1386037.777733959</v>
      </c>
      <c r="CY13" s="17">
        <v>1386037.777733959</v>
      </c>
      <c r="CZ13" s="17">
        <v>1386037.777733959</v>
      </c>
      <c r="DA13" s="17">
        <v>1386440.072606391</v>
      </c>
      <c r="DB13" s="17">
        <v>1386440.072606391</v>
      </c>
      <c r="DC13" s="17">
        <v>1386440.072606391</v>
      </c>
      <c r="DD13" s="17">
        <v>1386440.072606391</v>
      </c>
      <c r="DE13" s="17">
        <v>1386440.072606391</v>
      </c>
      <c r="DF13" s="17">
        <v>1386440.072606391</v>
      </c>
      <c r="DG13" s="17">
        <v>1409909.1305086024</v>
      </c>
      <c r="DH13" s="17">
        <v>1409909.1305086024</v>
      </c>
      <c r="DI13" s="17">
        <v>1415063.7051804473</v>
      </c>
      <c r="DJ13" s="17">
        <v>1415063.7051804473</v>
      </c>
      <c r="DK13" s="17">
        <v>1444757.186063054</v>
      </c>
      <c r="DL13" s="17">
        <v>1441984.0671832841</v>
      </c>
      <c r="DM13" s="17">
        <v>1441690.0333432788</v>
      </c>
      <c r="DN13" s="17">
        <v>1441690.0333432788</v>
      </c>
      <c r="DO13" s="17">
        <v>1441690.0333432788</v>
      </c>
      <c r="DP13" s="17">
        <v>1441690.0333432788</v>
      </c>
      <c r="DQ13" s="17">
        <v>1441690.0333432788</v>
      </c>
      <c r="DR13" s="17">
        <v>1441690.0333432788</v>
      </c>
      <c r="DS13" s="17">
        <v>1473839.6500840739</v>
      </c>
      <c r="DT13" s="17">
        <v>1473839.6500840739</v>
      </c>
      <c r="DU13" s="17">
        <v>1473839.6500840739</v>
      </c>
      <c r="DV13" s="17">
        <v>1473839.6500840739</v>
      </c>
      <c r="DW13" s="17">
        <v>1473839.6500840739</v>
      </c>
      <c r="DX13" s="17">
        <v>1473839.6500840739</v>
      </c>
      <c r="DY13" s="17">
        <v>1473839.6500840739</v>
      </c>
      <c r="DZ13" s="17">
        <v>1473839.6500840739</v>
      </c>
      <c r="EA13" s="17">
        <v>1473839.6500840739</v>
      </c>
      <c r="EB13" s="17">
        <v>1468517.1297931231</v>
      </c>
      <c r="EC13" s="17">
        <v>1468517.1297931231</v>
      </c>
      <c r="ED13" s="17">
        <v>1468517.1297931231</v>
      </c>
      <c r="EE13" s="17">
        <v>1293956.1056373876</v>
      </c>
      <c r="EF13" s="17">
        <v>1293956.1056373876</v>
      </c>
      <c r="EG13" s="17">
        <v>1293956.1056373876</v>
      </c>
      <c r="EH13" s="17">
        <v>1293956.1056373876</v>
      </c>
      <c r="EI13" s="17">
        <v>1293956.1056373876</v>
      </c>
      <c r="EJ13" s="17">
        <v>1293956.1056373876</v>
      </c>
      <c r="EK13" s="17">
        <v>1293956.1056373876</v>
      </c>
      <c r="EL13" s="17">
        <v>1293956.1056373876</v>
      </c>
      <c r="EM13" s="17">
        <v>1293956.1056373876</v>
      </c>
      <c r="EN13" s="17">
        <v>1293956.1056373876</v>
      </c>
      <c r="EO13" s="17">
        <v>1293956.1056373876</v>
      </c>
      <c r="EP13" s="17">
        <v>1293956.1056373876</v>
      </c>
      <c r="EQ13" s="17">
        <v>1304771.9567442606</v>
      </c>
      <c r="ER13" s="17">
        <v>1304771.9567442606</v>
      </c>
      <c r="ES13" s="17">
        <v>1304771.9567442606</v>
      </c>
      <c r="ET13" s="17">
        <v>1304771.9567442606</v>
      </c>
      <c r="EU13" s="17">
        <v>1304771.9567442606</v>
      </c>
      <c r="EV13" s="17">
        <v>1304771.9567442606</v>
      </c>
      <c r="EW13" s="17">
        <v>1304771.9567442606</v>
      </c>
      <c r="EX13" s="17">
        <v>1304771.9567442606</v>
      </c>
      <c r="EY13" s="17">
        <v>1304771.9567442606</v>
      </c>
      <c r="EZ13" s="17">
        <v>1304771.9567442606</v>
      </c>
      <c r="FA13" s="17">
        <v>1304771.9567442606</v>
      </c>
      <c r="FB13" s="17">
        <v>1304771.9567442606</v>
      </c>
      <c r="FC13" s="17">
        <v>1315804.1248732712</v>
      </c>
      <c r="FD13" s="17">
        <v>1315804.1248732712</v>
      </c>
      <c r="FE13" s="17">
        <v>1315804.1248732712</v>
      </c>
      <c r="FF13" s="17">
        <v>1315804.1248732712</v>
      </c>
      <c r="FG13" s="17">
        <v>1315804.1248732712</v>
      </c>
      <c r="FH13" s="17">
        <v>1315804.1248732712</v>
      </c>
      <c r="FI13" s="17">
        <v>1315804.1248732712</v>
      </c>
      <c r="FJ13" s="17">
        <v>1315804.1248732712</v>
      </c>
      <c r="FK13" s="17">
        <v>1315804.1248732712</v>
      </c>
      <c r="FL13" s="17">
        <v>1315804.1248732712</v>
      </c>
      <c r="FM13" s="17">
        <v>1315804.1248732712</v>
      </c>
      <c r="FN13" s="17">
        <v>1315804.1248732712</v>
      </c>
      <c r="FO13" s="17">
        <v>1327056.9363648617</v>
      </c>
      <c r="FP13" s="17">
        <v>1327056.9363648617</v>
      </c>
      <c r="FQ13" s="17">
        <v>1327056.9363648617</v>
      </c>
      <c r="FR13" s="17">
        <v>1327056.9363648617</v>
      </c>
      <c r="FS13" s="17">
        <v>1327056.9363648617</v>
      </c>
      <c r="FT13" s="17">
        <v>1327056.9363648617</v>
      </c>
      <c r="FU13" s="17">
        <v>1327056.9363648617</v>
      </c>
      <c r="FV13" s="17">
        <v>1327056.9363648617</v>
      </c>
      <c r="FW13" s="17">
        <v>1327056.9363648617</v>
      </c>
      <c r="FX13" s="17">
        <v>1327056.9363648617</v>
      </c>
      <c r="FY13" s="17">
        <v>1327056.9363648617</v>
      </c>
      <c r="FZ13" s="17">
        <v>1327056.9363648617</v>
      </c>
      <c r="GA13" s="17">
        <v>1338534.8040862842</v>
      </c>
      <c r="GB13" s="17">
        <v>1338534.8040862842</v>
      </c>
      <c r="GC13" s="17">
        <v>1338534.8040862842</v>
      </c>
      <c r="GD13" s="17">
        <v>1338534.8040862842</v>
      </c>
      <c r="GE13" s="17">
        <v>1338534.8040862842</v>
      </c>
      <c r="GF13" s="17">
        <v>1338534.8040862842</v>
      </c>
      <c r="GG13" s="17">
        <v>1338534.8040862842</v>
      </c>
      <c r="GH13" s="17">
        <v>1338534.8040862842</v>
      </c>
      <c r="GI13" s="17">
        <v>1338534.8040862842</v>
      </c>
      <c r="GJ13" s="17">
        <v>1338534.8040862842</v>
      </c>
      <c r="GK13" s="17">
        <v>1338534.8040862842</v>
      </c>
      <c r="GL13" s="17">
        <v>1338534.8040862842</v>
      </c>
    </row>
    <row r="14" spans="2:194" x14ac:dyDescent="0.25">
      <c r="B14" s="1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</row>
    <row r="15" spans="2:194" x14ac:dyDescent="0.25">
      <c r="B15" s="10" t="s">
        <v>10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12">
        <v>0</v>
      </c>
      <c r="CT15" s="12">
        <v>0</v>
      </c>
      <c r="CU15" s="12">
        <v>0</v>
      </c>
      <c r="CV15" s="12">
        <v>0</v>
      </c>
      <c r="CW15" s="12">
        <v>0</v>
      </c>
      <c r="CX15" s="12">
        <v>0</v>
      </c>
      <c r="CY15" s="12">
        <v>0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-773051.67065402551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v>0</v>
      </c>
      <c r="DT15" s="12">
        <v>0</v>
      </c>
      <c r="DU15" s="12">
        <v>0</v>
      </c>
      <c r="DV15" s="12">
        <v>0</v>
      </c>
      <c r="DW15" s="12">
        <v>0</v>
      </c>
      <c r="DX15" s="12">
        <v>0</v>
      </c>
      <c r="DY15" s="12">
        <v>0</v>
      </c>
      <c r="DZ15" s="12">
        <v>0</v>
      </c>
      <c r="EA15" s="12">
        <v>0</v>
      </c>
      <c r="EB15" s="12">
        <v>0</v>
      </c>
      <c r="EC15" s="12">
        <v>0</v>
      </c>
      <c r="ED15" s="12">
        <v>0</v>
      </c>
      <c r="EE15" s="12">
        <v>0</v>
      </c>
      <c r="EF15" s="12">
        <v>0</v>
      </c>
      <c r="EG15" s="12">
        <v>0</v>
      </c>
      <c r="EH15" s="12">
        <v>0</v>
      </c>
      <c r="EI15" s="12">
        <v>0</v>
      </c>
      <c r="EJ15" s="12">
        <v>0</v>
      </c>
      <c r="EK15" s="12">
        <v>0</v>
      </c>
      <c r="EL15" s="12">
        <v>0</v>
      </c>
      <c r="EM15" s="12">
        <v>0</v>
      </c>
      <c r="EN15" s="12">
        <v>0</v>
      </c>
      <c r="EO15" s="12">
        <v>0</v>
      </c>
      <c r="EP15" s="12">
        <v>0</v>
      </c>
      <c r="EQ15" s="12">
        <v>0</v>
      </c>
      <c r="ER15" s="12">
        <v>0</v>
      </c>
      <c r="ES15" s="12">
        <v>0</v>
      </c>
      <c r="ET15" s="12">
        <v>0</v>
      </c>
      <c r="EU15" s="12">
        <v>0</v>
      </c>
      <c r="EV15" s="12">
        <v>0</v>
      </c>
      <c r="EW15" s="12">
        <v>0</v>
      </c>
      <c r="EX15" s="12">
        <v>0</v>
      </c>
      <c r="EY15" s="12">
        <v>0</v>
      </c>
      <c r="EZ15" s="12">
        <v>0</v>
      </c>
      <c r="FA15" s="12">
        <v>0</v>
      </c>
      <c r="FB15" s="12">
        <v>0</v>
      </c>
      <c r="FC15" s="12">
        <v>0</v>
      </c>
      <c r="FD15" s="12">
        <v>0</v>
      </c>
      <c r="FE15" s="12">
        <v>0</v>
      </c>
      <c r="FF15" s="12">
        <v>0</v>
      </c>
      <c r="FG15" s="12">
        <v>0</v>
      </c>
      <c r="FH15" s="12">
        <v>0</v>
      </c>
      <c r="FI15" s="12">
        <v>0</v>
      </c>
      <c r="FJ15" s="12">
        <v>0</v>
      </c>
      <c r="FK15" s="12">
        <v>0</v>
      </c>
      <c r="FL15" s="12">
        <v>0</v>
      </c>
      <c r="FM15" s="12">
        <v>0</v>
      </c>
      <c r="FN15" s="12">
        <v>0</v>
      </c>
      <c r="FO15" s="12">
        <v>0</v>
      </c>
      <c r="FP15" s="12">
        <v>0</v>
      </c>
      <c r="FQ15" s="12">
        <v>0</v>
      </c>
      <c r="FR15" s="12">
        <v>0</v>
      </c>
      <c r="FS15" s="12">
        <v>0</v>
      </c>
      <c r="FT15" s="12">
        <v>0</v>
      </c>
      <c r="FU15" s="12">
        <v>0</v>
      </c>
      <c r="FV15" s="12">
        <v>0</v>
      </c>
      <c r="FW15" s="12">
        <v>0</v>
      </c>
      <c r="FX15" s="12">
        <v>0</v>
      </c>
      <c r="FY15" s="12">
        <v>0</v>
      </c>
      <c r="FZ15" s="12">
        <v>0</v>
      </c>
      <c r="GA15" s="12">
        <v>0</v>
      </c>
      <c r="GB15" s="12">
        <v>0</v>
      </c>
      <c r="GC15" s="12">
        <v>0</v>
      </c>
      <c r="GD15" s="12">
        <v>0</v>
      </c>
      <c r="GE15" s="12">
        <v>0</v>
      </c>
      <c r="GF15" s="12">
        <v>0</v>
      </c>
      <c r="GG15" s="12">
        <v>0</v>
      </c>
      <c r="GH15" s="12">
        <v>0</v>
      </c>
      <c r="GI15" s="12">
        <v>0</v>
      </c>
      <c r="GJ15" s="12">
        <v>0</v>
      </c>
      <c r="GK15" s="12">
        <v>0</v>
      </c>
      <c r="GL15" s="12">
        <v>0</v>
      </c>
    </row>
    <row r="16" spans="2:194" x14ac:dyDescent="0.25">
      <c r="B16" s="13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-773051.67065402551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v>0</v>
      </c>
      <c r="DT16" s="12">
        <v>0</v>
      </c>
      <c r="DU16" s="12">
        <v>0</v>
      </c>
      <c r="DV16" s="12">
        <v>0</v>
      </c>
      <c r="DW16" s="12">
        <v>0</v>
      </c>
      <c r="DX16" s="12">
        <v>0</v>
      </c>
      <c r="DY16" s="12">
        <v>0</v>
      </c>
      <c r="DZ16" s="12">
        <v>0</v>
      </c>
      <c r="EA16" s="12">
        <v>0</v>
      </c>
      <c r="EB16" s="12">
        <v>0</v>
      </c>
      <c r="EC16" s="12">
        <v>0</v>
      </c>
      <c r="ED16" s="12">
        <v>0</v>
      </c>
      <c r="EE16" s="12">
        <v>0</v>
      </c>
      <c r="EF16" s="12">
        <v>0</v>
      </c>
      <c r="EG16" s="12">
        <v>0</v>
      </c>
      <c r="EH16" s="12">
        <v>0</v>
      </c>
      <c r="EI16" s="12">
        <v>0</v>
      </c>
      <c r="EJ16" s="12">
        <v>0</v>
      </c>
      <c r="EK16" s="12">
        <v>0</v>
      </c>
      <c r="EL16" s="12">
        <v>0</v>
      </c>
      <c r="EM16" s="12">
        <v>0</v>
      </c>
      <c r="EN16" s="12">
        <v>0</v>
      </c>
      <c r="EO16" s="12">
        <v>0</v>
      </c>
      <c r="EP16" s="12">
        <v>0</v>
      </c>
      <c r="EQ16" s="12">
        <v>0</v>
      </c>
      <c r="ER16" s="12">
        <v>0</v>
      </c>
      <c r="ES16" s="12">
        <v>0</v>
      </c>
      <c r="ET16" s="12">
        <v>0</v>
      </c>
      <c r="EU16" s="12">
        <v>0</v>
      </c>
      <c r="EV16" s="12">
        <v>0</v>
      </c>
      <c r="EW16" s="12">
        <v>0</v>
      </c>
      <c r="EX16" s="12">
        <v>0</v>
      </c>
      <c r="EY16" s="12">
        <v>0</v>
      </c>
      <c r="EZ16" s="12">
        <v>0</v>
      </c>
      <c r="FA16" s="12">
        <v>0</v>
      </c>
      <c r="FB16" s="12">
        <v>0</v>
      </c>
      <c r="FC16" s="12">
        <v>0</v>
      </c>
      <c r="FD16" s="12">
        <v>0</v>
      </c>
      <c r="FE16" s="12">
        <v>0</v>
      </c>
      <c r="FF16" s="12">
        <v>0</v>
      </c>
      <c r="FG16" s="12">
        <v>0</v>
      </c>
      <c r="FH16" s="12">
        <v>0</v>
      </c>
      <c r="FI16" s="12">
        <v>0</v>
      </c>
      <c r="FJ16" s="12">
        <v>0</v>
      </c>
      <c r="FK16" s="12">
        <v>0</v>
      </c>
      <c r="FL16" s="12">
        <v>0</v>
      </c>
      <c r="FM16" s="12">
        <v>0</v>
      </c>
      <c r="FN16" s="12">
        <v>0</v>
      </c>
      <c r="FO16" s="12">
        <v>0</v>
      </c>
      <c r="FP16" s="12">
        <v>0</v>
      </c>
      <c r="FQ16" s="12">
        <v>0</v>
      </c>
      <c r="FR16" s="12">
        <v>0</v>
      </c>
      <c r="FS16" s="12">
        <v>0</v>
      </c>
      <c r="FT16" s="12">
        <v>0</v>
      </c>
      <c r="FU16" s="12">
        <v>0</v>
      </c>
      <c r="FV16" s="12">
        <v>0</v>
      </c>
      <c r="FW16" s="12">
        <v>0</v>
      </c>
      <c r="FX16" s="12">
        <v>0</v>
      </c>
      <c r="FY16" s="12">
        <v>0</v>
      </c>
      <c r="FZ16" s="12">
        <v>0</v>
      </c>
      <c r="GA16" s="12">
        <v>0</v>
      </c>
      <c r="GB16" s="12">
        <v>0</v>
      </c>
      <c r="GC16" s="12">
        <v>0</v>
      </c>
      <c r="GD16" s="12">
        <v>0</v>
      </c>
      <c r="GE16" s="12">
        <v>0</v>
      </c>
      <c r="GF16" s="12">
        <v>0</v>
      </c>
      <c r="GG16" s="12">
        <v>0</v>
      </c>
      <c r="GH16" s="12">
        <v>0</v>
      </c>
      <c r="GI16" s="12">
        <v>0</v>
      </c>
      <c r="GJ16" s="12">
        <v>0</v>
      </c>
      <c r="GK16" s="12">
        <v>0</v>
      </c>
      <c r="GL16" s="12">
        <v>0</v>
      </c>
    </row>
    <row r="17" spans="2:194" x14ac:dyDescent="0.25">
      <c r="B17" s="13" t="s">
        <v>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0</v>
      </c>
      <c r="DJ17" s="14">
        <v>0</v>
      </c>
      <c r="DK17" s="14">
        <v>0</v>
      </c>
      <c r="DL17" s="14">
        <v>0</v>
      </c>
      <c r="DM17" s="14">
        <v>0</v>
      </c>
      <c r="DN17" s="14">
        <v>0</v>
      </c>
      <c r="DO17" s="14">
        <v>0</v>
      </c>
      <c r="DP17" s="14">
        <v>0</v>
      </c>
      <c r="DQ17" s="14">
        <v>0</v>
      </c>
      <c r="DR17" s="14">
        <v>0</v>
      </c>
      <c r="DS17" s="14">
        <v>0</v>
      </c>
      <c r="DT17" s="14">
        <v>0</v>
      </c>
      <c r="DU17" s="14">
        <v>0</v>
      </c>
      <c r="DV17" s="14">
        <v>0</v>
      </c>
      <c r="DW17" s="14">
        <v>0</v>
      </c>
      <c r="DX17" s="14">
        <v>0</v>
      </c>
      <c r="DY17" s="14">
        <v>0</v>
      </c>
      <c r="DZ17" s="14">
        <v>0</v>
      </c>
      <c r="EA17" s="14">
        <v>0</v>
      </c>
      <c r="EB17" s="14">
        <v>0</v>
      </c>
      <c r="EC17" s="14">
        <v>0</v>
      </c>
      <c r="ED17" s="14">
        <v>0</v>
      </c>
      <c r="EE17" s="14">
        <v>0</v>
      </c>
      <c r="EF17" s="14">
        <v>0</v>
      </c>
      <c r="EG17" s="14">
        <v>0</v>
      </c>
      <c r="EH17" s="14">
        <v>0</v>
      </c>
      <c r="EI17" s="14">
        <v>0</v>
      </c>
      <c r="EJ17" s="14">
        <v>0</v>
      </c>
      <c r="EK17" s="14">
        <v>0</v>
      </c>
      <c r="EL17" s="14">
        <v>0</v>
      </c>
      <c r="EM17" s="14">
        <v>0</v>
      </c>
      <c r="EN17" s="14">
        <v>0</v>
      </c>
      <c r="EO17" s="14">
        <v>0</v>
      </c>
      <c r="EP17" s="14">
        <v>0</v>
      </c>
      <c r="EQ17" s="14">
        <v>0</v>
      </c>
      <c r="ER17" s="14">
        <v>0</v>
      </c>
      <c r="ES17" s="14">
        <v>0</v>
      </c>
      <c r="ET17" s="14">
        <v>0</v>
      </c>
      <c r="EU17" s="14">
        <v>0</v>
      </c>
      <c r="EV17" s="14">
        <v>0</v>
      </c>
      <c r="EW17" s="14">
        <v>0</v>
      </c>
      <c r="EX17" s="14">
        <v>0</v>
      </c>
      <c r="EY17" s="14">
        <v>0</v>
      </c>
      <c r="EZ17" s="14">
        <v>0</v>
      </c>
      <c r="FA17" s="14">
        <v>0</v>
      </c>
      <c r="FB17" s="14">
        <v>0</v>
      </c>
      <c r="FC17" s="14">
        <v>0</v>
      </c>
      <c r="FD17" s="14">
        <v>0</v>
      </c>
      <c r="FE17" s="14">
        <v>0</v>
      </c>
      <c r="FF17" s="14">
        <v>0</v>
      </c>
      <c r="FG17" s="14">
        <v>0</v>
      </c>
      <c r="FH17" s="14">
        <v>0</v>
      </c>
      <c r="FI17" s="14">
        <v>0</v>
      </c>
      <c r="FJ17" s="14">
        <v>0</v>
      </c>
      <c r="FK17" s="14">
        <v>0</v>
      </c>
      <c r="FL17" s="14">
        <v>0</v>
      </c>
      <c r="FM17" s="14">
        <v>0</v>
      </c>
      <c r="FN17" s="14">
        <v>0</v>
      </c>
      <c r="FO17" s="14">
        <v>0</v>
      </c>
      <c r="FP17" s="14">
        <v>0</v>
      </c>
      <c r="FQ17" s="14">
        <v>0</v>
      </c>
      <c r="FR17" s="14">
        <v>0</v>
      </c>
      <c r="FS17" s="14">
        <v>0</v>
      </c>
      <c r="FT17" s="14">
        <v>0</v>
      </c>
      <c r="FU17" s="14">
        <v>0</v>
      </c>
      <c r="FV17" s="14">
        <v>0</v>
      </c>
      <c r="FW17" s="14">
        <v>0</v>
      </c>
      <c r="FX17" s="14">
        <v>0</v>
      </c>
      <c r="FY17" s="14">
        <v>0</v>
      </c>
      <c r="FZ17" s="14">
        <v>0</v>
      </c>
      <c r="GA17" s="14">
        <v>0</v>
      </c>
      <c r="GB17" s="14">
        <v>0</v>
      </c>
      <c r="GC17" s="14">
        <v>0</v>
      </c>
      <c r="GD17" s="14">
        <v>0</v>
      </c>
      <c r="GE17" s="14">
        <v>0</v>
      </c>
      <c r="GF17" s="14">
        <v>0</v>
      </c>
      <c r="GG17" s="14">
        <v>0</v>
      </c>
      <c r="GH17" s="14">
        <v>0</v>
      </c>
      <c r="GI17" s="14">
        <v>0</v>
      </c>
      <c r="GJ17" s="14">
        <v>0</v>
      </c>
      <c r="GK17" s="14">
        <v>0</v>
      </c>
      <c r="GL17" s="14">
        <v>0</v>
      </c>
    </row>
    <row r="18" spans="2:194" x14ac:dyDescent="0.25">
      <c r="B18" s="10" t="s">
        <v>11</v>
      </c>
      <c r="C18" s="12">
        <v>-68939.188958172817</v>
      </c>
      <c r="D18" s="12">
        <v>-68939.188958172817</v>
      </c>
      <c r="E18" s="12">
        <v>-69206.942943338669</v>
      </c>
      <c r="F18" s="12">
        <v>-69215.229486381853</v>
      </c>
      <c r="G18" s="12">
        <v>-62123.621799653978</v>
      </c>
      <c r="H18" s="12">
        <v>-138041.49166666664</v>
      </c>
      <c r="I18" s="12">
        <v>-70347.647190800417</v>
      </c>
      <c r="J18" s="12">
        <v>-70347.647190800417</v>
      </c>
      <c r="K18" s="12">
        <v>-70347.647190800417</v>
      </c>
      <c r="L18" s="12">
        <v>-70347.647190800417</v>
      </c>
      <c r="M18" s="12">
        <v>-70347.647190800417</v>
      </c>
      <c r="N18" s="12">
        <v>-70347.647190800417</v>
      </c>
      <c r="O18" s="12">
        <v>-312326.83152000001</v>
      </c>
      <c r="P18" s="12">
        <v>-72573.15427588833</v>
      </c>
      <c r="Q18" s="12">
        <v>-72846.263340757519</v>
      </c>
      <c r="R18" s="12">
        <v>-72854.71561466156</v>
      </c>
      <c r="S18" s="12">
        <v>-72854.71561466156</v>
      </c>
      <c r="T18" s="12">
        <v>-72885.575121129776</v>
      </c>
      <c r="U18" s="12">
        <v>-72906.678041969906</v>
      </c>
      <c r="V18" s="12">
        <v>-72906.678041969906</v>
      </c>
      <c r="W18" s="12">
        <v>-72906.678041969906</v>
      </c>
      <c r="X18" s="12">
        <v>-72906.678041969906</v>
      </c>
      <c r="Y18" s="12">
        <v>-72906.678041969906</v>
      </c>
      <c r="Z18" s="12">
        <v>-72906.678041969906</v>
      </c>
      <c r="AA18" s="12">
        <v>-318573.3681504</v>
      </c>
      <c r="AB18" s="12">
        <v>-74208.061511360807</v>
      </c>
      <c r="AC18" s="12">
        <v>-74486.632757527361</v>
      </c>
      <c r="AD18" s="12">
        <v>-74495.254076909478</v>
      </c>
      <c r="AE18" s="12">
        <v>-74495.254076909478</v>
      </c>
      <c r="AF18" s="12">
        <v>-74526.730773507064</v>
      </c>
      <c r="AG18" s="12">
        <v>-73919.885679002895</v>
      </c>
      <c r="AH18" s="12">
        <v>-73907.161985834115</v>
      </c>
      <c r="AI18" s="12">
        <v>-73907.161985834115</v>
      </c>
      <c r="AJ18" s="12">
        <v>-73907.161985834115</v>
      </c>
      <c r="AK18" s="12">
        <v>-73907.161985834115</v>
      </c>
      <c r="AL18" s="12">
        <v>-73907.161985834115</v>
      </c>
      <c r="AM18" s="12">
        <v>-324944.83551340806</v>
      </c>
      <c r="AN18" s="12">
        <v>-75229.204700856048</v>
      </c>
      <c r="AO18" s="12">
        <v>-75513.347371945943</v>
      </c>
      <c r="AP18" s="12">
        <v>-75522.141117715713</v>
      </c>
      <c r="AQ18" s="12">
        <v>-75522.141117715713</v>
      </c>
      <c r="AR18" s="12">
        <v>-75522.141117715713</v>
      </c>
      <c r="AS18" s="12">
        <v>-75544.096596557793</v>
      </c>
      <c r="AT18" s="12">
        <v>-75544.096596557793</v>
      </c>
      <c r="AU18" s="12">
        <v>-75544.096596557793</v>
      </c>
      <c r="AV18" s="12">
        <v>-75544.096596557793</v>
      </c>
      <c r="AW18" s="12">
        <v>-75544.096596557793</v>
      </c>
      <c r="AX18" s="12">
        <v>-75544.096596557793</v>
      </c>
      <c r="AY18" s="12">
        <v>-331443.73222367617</v>
      </c>
      <c r="AZ18" s="12">
        <v>-76845.537461794956</v>
      </c>
      <c r="BA18" s="12">
        <v>-77115.370022767587</v>
      </c>
      <c r="BB18" s="12">
        <v>-76675.858609194693</v>
      </c>
      <c r="BC18" s="12">
        <v>-77200.56647288063</v>
      </c>
      <c r="BD18" s="12">
        <v>-77200.56647288063</v>
      </c>
      <c r="BE18" s="12">
        <v>-77222.96106129956</v>
      </c>
      <c r="BF18" s="12">
        <v>-77222.96106129956</v>
      </c>
      <c r="BG18" s="12">
        <v>-77222.96106129956</v>
      </c>
      <c r="BH18" s="12">
        <v>-77222.96106129956</v>
      </c>
      <c r="BI18" s="12">
        <v>-77222.96106129956</v>
      </c>
      <c r="BJ18" s="12">
        <v>-77222.96106129956</v>
      </c>
      <c r="BK18" s="12">
        <v>-338072.60686814971</v>
      </c>
      <c r="BL18" s="12">
        <v>-78524.837402965728</v>
      </c>
      <c r="BM18" s="12">
        <v>-78811.777620604262</v>
      </c>
      <c r="BN18" s="12">
        <v>-78811.777620604262</v>
      </c>
      <c r="BO18" s="12">
        <v>-78811.777620604262</v>
      </c>
      <c r="BP18" s="12">
        <v>-78811.777620604262</v>
      </c>
      <c r="BQ18" s="12">
        <v>-164067.96391925158</v>
      </c>
      <c r="BR18" s="12">
        <v>-159228.5355770475</v>
      </c>
      <c r="BS18" s="12">
        <v>-78543.016193715899</v>
      </c>
      <c r="BT18" s="12">
        <v>-78543.016193715899</v>
      </c>
      <c r="BU18" s="12">
        <v>-78543.016193715899</v>
      </c>
      <c r="BV18" s="12">
        <v>-78543.016193715899</v>
      </c>
      <c r="BW18" s="12">
        <v>-344834.05900551262</v>
      </c>
      <c r="BX18" s="12">
        <v>-79870.58660921111</v>
      </c>
      <c r="BY18" s="12">
        <v>-80163.265631202405</v>
      </c>
      <c r="BZ18" s="12">
        <v>-80163.265631202405</v>
      </c>
      <c r="CA18" s="12">
        <v>-80163.265631202405</v>
      </c>
      <c r="CB18" s="12">
        <v>-80163.265631202405</v>
      </c>
      <c r="CC18" s="12">
        <v>-80186.564960993448</v>
      </c>
      <c r="CD18" s="12">
        <v>-80186.564960993448</v>
      </c>
      <c r="CE18" s="12">
        <v>-80186.564960993448</v>
      </c>
      <c r="CF18" s="12">
        <v>-80186.564960993448</v>
      </c>
      <c r="CG18" s="12">
        <v>-80186.564960993448</v>
      </c>
      <c r="CH18" s="12">
        <v>-80186.564960993448</v>
      </c>
      <c r="CI18" s="12">
        <v>-351730.74018562294</v>
      </c>
      <c r="CJ18" s="12">
        <v>-81540.686784798556</v>
      </c>
      <c r="CK18" s="12">
        <v>-81839.219387229707</v>
      </c>
      <c r="CL18" s="12">
        <v>-81839.219387229707</v>
      </c>
      <c r="CM18" s="12">
        <v>-81839.219387229707</v>
      </c>
      <c r="CN18" s="12">
        <v>-81839.219387229707</v>
      </c>
      <c r="CO18" s="12">
        <v>-81862.984703616574</v>
      </c>
      <c r="CP18" s="12">
        <v>-81862.984703616574</v>
      </c>
      <c r="CQ18" s="12">
        <v>-81862.984703616574</v>
      </c>
      <c r="CR18" s="12">
        <v>-81831.188027824348</v>
      </c>
      <c r="CS18" s="12">
        <v>-81831.188027824348</v>
      </c>
      <c r="CT18" s="12">
        <v>-81831.188027824348</v>
      </c>
      <c r="CU18" s="12">
        <v>-358765.35498933541</v>
      </c>
      <c r="CV18" s="12">
        <v>-83212.392288105533</v>
      </c>
      <c r="CW18" s="12">
        <v>-83516.895542585306</v>
      </c>
      <c r="CX18" s="12">
        <v>-83516.895542585306</v>
      </c>
      <c r="CY18" s="12">
        <v>-83516.895542585306</v>
      </c>
      <c r="CZ18" s="12">
        <v>-83516.895542585306</v>
      </c>
      <c r="DA18" s="12">
        <v>-83541.136165299889</v>
      </c>
      <c r="DB18" s="12">
        <v>-83541.136165299889</v>
      </c>
      <c r="DC18" s="12">
        <v>-83541.136165299889</v>
      </c>
      <c r="DD18" s="12">
        <v>-83541.136165299889</v>
      </c>
      <c r="DE18" s="12">
        <v>-83541.136165299889</v>
      </c>
      <c r="DF18" s="12">
        <v>-83541.136165299889</v>
      </c>
      <c r="DG18" s="12">
        <v>-365940.66208912205</v>
      </c>
      <c r="DH18" s="12">
        <v>-84955.284386069456</v>
      </c>
      <c r="DI18" s="12">
        <v>-85265.877705638806</v>
      </c>
      <c r="DJ18" s="12">
        <v>-85265.877705638806</v>
      </c>
      <c r="DK18" s="12">
        <v>-321871.72301067022</v>
      </c>
      <c r="DL18" s="12">
        <v>-86887.98721627226</v>
      </c>
      <c r="DM18" s="12">
        <v>-86870.269954956442</v>
      </c>
      <c r="DN18" s="12">
        <v>-86870.269954956442</v>
      </c>
      <c r="DO18" s="12">
        <v>-86870.269954956442</v>
      </c>
      <c r="DP18" s="12">
        <v>-86870.269954956442</v>
      </c>
      <c r="DQ18" s="12">
        <v>-86870.269954956442</v>
      </c>
      <c r="DR18" s="12">
        <v>-86870.269954956442</v>
      </c>
      <c r="DS18" s="12">
        <v>-373259.47533090448</v>
      </c>
      <c r="DT18" s="12">
        <v>-88807.472696619734</v>
      </c>
      <c r="DU18" s="12">
        <v>-88807.472696619734</v>
      </c>
      <c r="DV18" s="12">
        <v>-88807.472696619734</v>
      </c>
      <c r="DW18" s="12">
        <v>-88807.472696619734</v>
      </c>
      <c r="DX18" s="12">
        <v>-88807.472696619734</v>
      </c>
      <c r="DY18" s="12">
        <v>-88807.472696619734</v>
      </c>
      <c r="DZ18" s="12">
        <v>-88807.472696619734</v>
      </c>
      <c r="EA18" s="12">
        <v>-181123.6897432172</v>
      </c>
      <c r="EB18" s="12">
        <v>-175801.16945226639</v>
      </c>
      <c r="EC18" s="12">
        <v>-88486.759669670806</v>
      </c>
      <c r="ED18" s="12">
        <v>-88486.759669670806</v>
      </c>
      <c r="EE18" s="12">
        <v>-300198.80000000005</v>
      </c>
      <c r="EF18" s="12">
        <v>-77968.435382683325</v>
      </c>
      <c r="EG18" s="12">
        <v>-77968.435382683325</v>
      </c>
      <c r="EH18" s="12">
        <v>-77968.435382683325</v>
      </c>
      <c r="EI18" s="12">
        <v>-77968.435382683325</v>
      </c>
      <c r="EJ18" s="12">
        <v>-77968.435382683325</v>
      </c>
      <c r="EK18" s="12">
        <v>-77968.435382683325</v>
      </c>
      <c r="EL18" s="12">
        <v>-77968.435382683325</v>
      </c>
      <c r="EM18" s="12">
        <v>-77968.435382683325</v>
      </c>
      <c r="EN18" s="12">
        <v>-77968.435382683325</v>
      </c>
      <c r="EO18" s="12">
        <v>-77968.435382683325</v>
      </c>
      <c r="EP18" s="12">
        <v>-77968.435382683325</v>
      </c>
      <c r="EQ18" s="12">
        <v>-300198.80000000005</v>
      </c>
      <c r="ER18" s="12">
        <v>-78620.153771321828</v>
      </c>
      <c r="ES18" s="12">
        <v>-78620.153771321828</v>
      </c>
      <c r="ET18" s="12">
        <v>-78620.153771321828</v>
      </c>
      <c r="EU18" s="12">
        <v>-78620.153771321828</v>
      </c>
      <c r="EV18" s="12">
        <v>-78620.153771321828</v>
      </c>
      <c r="EW18" s="12">
        <v>-78620.153771321828</v>
      </c>
      <c r="EX18" s="12">
        <v>-78620.153771321828</v>
      </c>
      <c r="EY18" s="12">
        <v>-78620.153771321828</v>
      </c>
      <c r="EZ18" s="12">
        <v>-78620.153771321828</v>
      </c>
      <c r="FA18" s="12">
        <v>-78620.153771321828</v>
      </c>
      <c r="FB18" s="12">
        <v>-78620.153771321828</v>
      </c>
      <c r="FC18" s="12">
        <v>-300198.80000000005</v>
      </c>
      <c r="FD18" s="12">
        <v>-79284.90652773311</v>
      </c>
      <c r="FE18" s="12">
        <v>-79284.90652773311</v>
      </c>
      <c r="FF18" s="12">
        <v>-79284.90652773311</v>
      </c>
      <c r="FG18" s="12">
        <v>-79284.90652773311</v>
      </c>
      <c r="FH18" s="12">
        <v>-79284.90652773311</v>
      </c>
      <c r="FI18" s="12">
        <v>-79284.90652773311</v>
      </c>
      <c r="FJ18" s="12">
        <v>-79284.90652773311</v>
      </c>
      <c r="FK18" s="12">
        <v>-79284.90652773311</v>
      </c>
      <c r="FL18" s="12">
        <v>-79284.90652773311</v>
      </c>
      <c r="FM18" s="12">
        <v>-79284.90652773311</v>
      </c>
      <c r="FN18" s="12">
        <v>-79284.90652773311</v>
      </c>
      <c r="FO18" s="12">
        <v>-300198.80000000005</v>
      </c>
      <c r="FP18" s="12">
        <v>-79962.95433927259</v>
      </c>
      <c r="FQ18" s="12">
        <v>-79962.95433927259</v>
      </c>
      <c r="FR18" s="12">
        <v>-79962.95433927259</v>
      </c>
      <c r="FS18" s="12">
        <v>-79962.95433927259</v>
      </c>
      <c r="FT18" s="12">
        <v>-79962.95433927259</v>
      </c>
      <c r="FU18" s="12">
        <v>-79962.95433927259</v>
      </c>
      <c r="FV18" s="12">
        <v>-79962.95433927259</v>
      </c>
      <c r="FW18" s="12">
        <v>-79962.95433927259</v>
      </c>
      <c r="FX18" s="12">
        <v>-79962.95433927259</v>
      </c>
      <c r="FY18" s="12">
        <v>-79962.95433927259</v>
      </c>
      <c r="FZ18" s="12">
        <v>-79962.95433927259</v>
      </c>
      <c r="GA18" s="12">
        <v>-300198.80000000005</v>
      </c>
      <c r="GB18" s="12">
        <v>-80654.563107042894</v>
      </c>
      <c r="GC18" s="12">
        <v>-80654.563107042894</v>
      </c>
      <c r="GD18" s="12">
        <v>-80654.563107042894</v>
      </c>
      <c r="GE18" s="12">
        <v>-80654.563107042894</v>
      </c>
      <c r="GF18" s="12">
        <v>-80654.563107042894</v>
      </c>
      <c r="GG18" s="12">
        <v>-80654.563107042894</v>
      </c>
      <c r="GH18" s="12">
        <v>-80654.563107042894</v>
      </c>
      <c r="GI18" s="12">
        <v>-80654.563107042894</v>
      </c>
      <c r="GJ18" s="12">
        <v>-80654.563107042894</v>
      </c>
      <c r="GK18" s="12">
        <v>-194098.69637235763</v>
      </c>
      <c r="GL18" s="12">
        <v>-194098.69637235763</v>
      </c>
    </row>
    <row r="19" spans="2:194" x14ac:dyDescent="0.25">
      <c r="B19" s="19" t="s">
        <v>12</v>
      </c>
      <c r="C19" s="17">
        <v>1075168.4750251605</v>
      </c>
      <c r="D19" s="17">
        <v>1075168.4750251605</v>
      </c>
      <c r="E19" s="17">
        <v>1079344.3385399946</v>
      </c>
      <c r="F19" s="17">
        <v>1079473.5746099513</v>
      </c>
      <c r="G19" s="17">
        <v>968873.59313001262</v>
      </c>
      <c r="H19" s="17">
        <v>1029097.4449629998</v>
      </c>
      <c r="I19" s="17">
        <v>1097134.6442388662</v>
      </c>
      <c r="J19" s="17">
        <v>1097134.6442388662</v>
      </c>
      <c r="K19" s="17">
        <v>1097134.6442388662</v>
      </c>
      <c r="L19" s="17">
        <v>1097134.6442388662</v>
      </c>
      <c r="M19" s="17">
        <v>1097134.6442388662</v>
      </c>
      <c r="N19" s="17">
        <v>1097134.6442388662</v>
      </c>
      <c r="O19" s="17">
        <v>892089.74577489705</v>
      </c>
      <c r="P19" s="17">
        <v>1131843.4230190087</v>
      </c>
      <c r="Q19" s="17">
        <v>1136102.8038041396</v>
      </c>
      <c r="R19" s="17">
        <v>1136234.6245954956</v>
      </c>
      <c r="S19" s="17">
        <v>1136234.6245954956</v>
      </c>
      <c r="T19" s="17">
        <v>1136715.9062730272</v>
      </c>
      <c r="U19" s="17">
        <v>1137045.0252481871</v>
      </c>
      <c r="V19" s="17">
        <v>1137045.0252481871</v>
      </c>
      <c r="W19" s="17">
        <v>1137045.0252481871</v>
      </c>
      <c r="X19" s="17">
        <v>1137045.0252481871</v>
      </c>
      <c r="Y19" s="17">
        <v>1137045.0252481871</v>
      </c>
      <c r="Z19" s="17">
        <v>1137045.0252481871</v>
      </c>
      <c r="AA19" s="17">
        <v>912975.96086776932</v>
      </c>
      <c r="AB19" s="17">
        <v>1157341.2675068085</v>
      </c>
      <c r="AC19" s="17">
        <v>1161685.835907642</v>
      </c>
      <c r="AD19" s="17">
        <v>1161820.2931148249</v>
      </c>
      <c r="AE19" s="17">
        <v>1161820.2931148249</v>
      </c>
      <c r="AF19" s="17">
        <v>1162311.2004259073</v>
      </c>
      <c r="AG19" s="17">
        <v>1152846.9069711291</v>
      </c>
      <c r="AH19" s="17">
        <v>1152648.4695658202</v>
      </c>
      <c r="AI19" s="17">
        <v>1152648.4695658202</v>
      </c>
      <c r="AJ19" s="17">
        <v>1152648.4695658202</v>
      </c>
      <c r="AK19" s="17">
        <v>1152648.4695658202</v>
      </c>
      <c r="AL19" s="17">
        <v>1152648.4695658202</v>
      </c>
      <c r="AM19" s="17">
        <v>923551.2804742849</v>
      </c>
      <c r="AN19" s="17">
        <v>1173266.911286837</v>
      </c>
      <c r="AO19" s="17">
        <v>1177698.3710556873</v>
      </c>
      <c r="AP19" s="17">
        <v>1177835.5174070138</v>
      </c>
      <c r="AQ19" s="17">
        <v>1177835.5174070138</v>
      </c>
      <c r="AR19" s="17">
        <v>1177835.5174070138</v>
      </c>
      <c r="AS19" s="17">
        <v>1178177.9327887702</v>
      </c>
      <c r="AT19" s="17">
        <v>1178177.9327887702</v>
      </c>
      <c r="AU19" s="17">
        <v>1178177.9327887702</v>
      </c>
      <c r="AV19" s="17">
        <v>1178177.9327887702</v>
      </c>
      <c r="AW19" s="17">
        <v>1178177.9327887702</v>
      </c>
      <c r="AX19" s="17">
        <v>1178177.9327887702</v>
      </c>
      <c r="AY19" s="17">
        <v>943030.87251900637</v>
      </c>
      <c r="AZ19" s="17">
        <v>1198475.0701870858</v>
      </c>
      <c r="BA19" s="17">
        <v>1202683.3509556495</v>
      </c>
      <c r="BB19" s="17">
        <v>1195828.7763163394</v>
      </c>
      <c r="BC19" s="17">
        <v>1204012.0659975568</v>
      </c>
      <c r="BD19" s="17">
        <v>1204012.0659975568</v>
      </c>
      <c r="BE19" s="17">
        <v>1204361.3296869483</v>
      </c>
      <c r="BF19" s="17">
        <v>1204361.3296869483</v>
      </c>
      <c r="BG19" s="17">
        <v>1204361.3296869483</v>
      </c>
      <c r="BH19" s="17">
        <v>1204361.3296869483</v>
      </c>
      <c r="BI19" s="17">
        <v>1204361.3296869483</v>
      </c>
      <c r="BJ19" s="17">
        <v>1204361.3296869483</v>
      </c>
      <c r="BK19" s="17">
        <v>965117.4892655164</v>
      </c>
      <c r="BL19" s="17">
        <v>1224665.2587307005</v>
      </c>
      <c r="BM19" s="17">
        <v>1229140.3487467577</v>
      </c>
      <c r="BN19" s="17">
        <v>1229140.3487467577</v>
      </c>
      <c r="BO19" s="17">
        <v>1229140.3487467577</v>
      </c>
      <c r="BP19" s="17">
        <v>1229140.3487467577</v>
      </c>
      <c r="BQ19" s="17">
        <v>1144263.2538914769</v>
      </c>
      <c r="BR19" s="17">
        <v>1144263.2538914769</v>
      </c>
      <c r="BS19" s="17">
        <v>1224948.7732748087</v>
      </c>
      <c r="BT19" s="17">
        <v>1224948.7732748087</v>
      </c>
      <c r="BU19" s="17">
        <v>1224948.7732748087</v>
      </c>
      <c r="BV19" s="17">
        <v>1224948.7732748087</v>
      </c>
      <c r="BW19" s="17">
        <v>980689.95204553078</v>
      </c>
      <c r="BX19" s="17">
        <v>1245653.4244418324</v>
      </c>
      <c r="BY19" s="17">
        <v>1250218.0162582106</v>
      </c>
      <c r="BZ19" s="17">
        <v>1250218.0162582106</v>
      </c>
      <c r="CA19" s="17">
        <v>1250218.0162582106</v>
      </c>
      <c r="CB19" s="17">
        <v>1250218.0162582106</v>
      </c>
      <c r="CC19" s="17">
        <v>1250581.3902006536</v>
      </c>
      <c r="CD19" s="17">
        <v>1250581.3902006536</v>
      </c>
      <c r="CE19" s="17">
        <v>1250581.3902006536</v>
      </c>
      <c r="CF19" s="17">
        <v>1250581.3902006536</v>
      </c>
      <c r="CG19" s="17">
        <v>1250581.3902006536</v>
      </c>
      <c r="CH19" s="17">
        <v>1250581.3902006536</v>
      </c>
      <c r="CI19" s="17">
        <v>1001510.0809901933</v>
      </c>
      <c r="CJ19" s="17">
        <v>1271700.1343910177</v>
      </c>
      <c r="CK19" s="17">
        <v>1276356.0180437239</v>
      </c>
      <c r="CL19" s="17">
        <v>1276356.0180437239</v>
      </c>
      <c r="CM19" s="17">
        <v>1276356.0180437239</v>
      </c>
      <c r="CN19" s="17">
        <v>1276356.0180437239</v>
      </c>
      <c r="CO19" s="17">
        <v>1276726.6594650159</v>
      </c>
      <c r="CP19" s="17">
        <v>1276726.6594650159</v>
      </c>
      <c r="CQ19" s="17">
        <v>1276726.6594650159</v>
      </c>
      <c r="CR19" s="17">
        <v>1276230.7617914423</v>
      </c>
      <c r="CS19" s="17">
        <v>1276230.7617914423</v>
      </c>
      <c r="CT19" s="17">
        <v>1276230.7617914423</v>
      </c>
      <c r="CU19" s="17">
        <v>1022218.9181643834</v>
      </c>
      <c r="CV19" s="17">
        <v>1297771.8808656132</v>
      </c>
      <c r="CW19" s="17">
        <v>1302520.8821913737</v>
      </c>
      <c r="CX19" s="17">
        <v>1302520.8821913737</v>
      </c>
      <c r="CY19" s="17">
        <v>1302520.8821913737</v>
      </c>
      <c r="CZ19" s="17">
        <v>1302520.8821913737</v>
      </c>
      <c r="DA19" s="17">
        <v>1302898.9364410911</v>
      </c>
      <c r="DB19" s="17">
        <v>1302898.9364410911</v>
      </c>
      <c r="DC19" s="17">
        <v>1302898.9364410911</v>
      </c>
      <c r="DD19" s="17">
        <v>1302898.9364410911</v>
      </c>
      <c r="DE19" s="17">
        <v>1302898.9364410911</v>
      </c>
      <c r="DF19" s="17">
        <v>1302898.9364410911</v>
      </c>
      <c r="DG19" s="17">
        <v>1043968.4684194804</v>
      </c>
      <c r="DH19" s="17">
        <v>1324953.8461225329</v>
      </c>
      <c r="DI19" s="17">
        <v>1329797.8274748086</v>
      </c>
      <c r="DJ19" s="17">
        <v>1329797.8274748086</v>
      </c>
      <c r="DK19" s="17">
        <v>1122885.4630523839</v>
      </c>
      <c r="DL19" s="17">
        <v>582044.4093129863</v>
      </c>
      <c r="DM19" s="17">
        <v>1354819.7633883224</v>
      </c>
      <c r="DN19" s="17">
        <v>1354819.7633883224</v>
      </c>
      <c r="DO19" s="17">
        <v>1354819.7633883224</v>
      </c>
      <c r="DP19" s="17">
        <v>1354819.7633883224</v>
      </c>
      <c r="DQ19" s="17">
        <v>1354819.7633883224</v>
      </c>
      <c r="DR19" s="17">
        <v>1354819.7633883224</v>
      </c>
      <c r="DS19" s="17">
        <v>1100580.1747531695</v>
      </c>
      <c r="DT19" s="17">
        <v>1385032.1773874541</v>
      </c>
      <c r="DU19" s="17">
        <v>1385032.1773874541</v>
      </c>
      <c r="DV19" s="17">
        <v>1385032.1773874541</v>
      </c>
      <c r="DW19" s="17">
        <v>1385032.1773874541</v>
      </c>
      <c r="DX19" s="17">
        <v>1385032.1773874541</v>
      </c>
      <c r="DY19" s="17">
        <v>1385032.1773874541</v>
      </c>
      <c r="DZ19" s="17">
        <v>1385032.1773874541</v>
      </c>
      <c r="EA19" s="17">
        <v>1292715.9603408566</v>
      </c>
      <c r="EB19" s="17">
        <v>1292715.9603408568</v>
      </c>
      <c r="EC19" s="17">
        <v>1380030.3701234523</v>
      </c>
      <c r="ED19" s="17">
        <v>1380030.3701234523</v>
      </c>
      <c r="EE19" s="17">
        <v>993757.30563738756</v>
      </c>
      <c r="EF19" s="17">
        <v>1215987.6702547043</v>
      </c>
      <c r="EG19" s="17">
        <v>1215987.6702547043</v>
      </c>
      <c r="EH19" s="17">
        <v>1215987.6702547043</v>
      </c>
      <c r="EI19" s="17">
        <v>1215987.6702547043</v>
      </c>
      <c r="EJ19" s="17">
        <v>1215987.6702547043</v>
      </c>
      <c r="EK19" s="17">
        <v>1215987.6702547043</v>
      </c>
      <c r="EL19" s="17">
        <v>1215987.6702547043</v>
      </c>
      <c r="EM19" s="17">
        <v>1215987.6702547043</v>
      </c>
      <c r="EN19" s="17">
        <v>1215987.6702547043</v>
      </c>
      <c r="EO19" s="17">
        <v>1215987.6702547043</v>
      </c>
      <c r="EP19" s="17">
        <v>1215987.6702547043</v>
      </c>
      <c r="EQ19" s="17">
        <v>1004573.1567442606</v>
      </c>
      <c r="ER19" s="17">
        <v>1226151.8029729389</v>
      </c>
      <c r="ES19" s="17">
        <v>1226151.8029729389</v>
      </c>
      <c r="ET19" s="17">
        <v>1226151.8029729389</v>
      </c>
      <c r="EU19" s="17">
        <v>1226151.8029729389</v>
      </c>
      <c r="EV19" s="17">
        <v>1226151.8029729389</v>
      </c>
      <c r="EW19" s="17">
        <v>1226151.8029729389</v>
      </c>
      <c r="EX19" s="17">
        <v>1226151.8029729389</v>
      </c>
      <c r="EY19" s="17">
        <v>1226151.8029729389</v>
      </c>
      <c r="EZ19" s="17">
        <v>1226151.8029729389</v>
      </c>
      <c r="FA19" s="17">
        <v>1226151.8029729389</v>
      </c>
      <c r="FB19" s="17">
        <v>1226151.8029729389</v>
      </c>
      <c r="FC19" s="17">
        <v>1015605.3248732712</v>
      </c>
      <c r="FD19" s="17">
        <v>1236519.218345538</v>
      </c>
      <c r="FE19" s="17">
        <v>1236519.218345538</v>
      </c>
      <c r="FF19" s="17">
        <v>1236519.218345538</v>
      </c>
      <c r="FG19" s="17">
        <v>1236519.218345538</v>
      </c>
      <c r="FH19" s="17">
        <v>1236519.218345538</v>
      </c>
      <c r="FI19" s="17">
        <v>1236519.218345538</v>
      </c>
      <c r="FJ19" s="17">
        <v>1236519.218345538</v>
      </c>
      <c r="FK19" s="17">
        <v>1236519.218345538</v>
      </c>
      <c r="FL19" s="17">
        <v>1236519.218345538</v>
      </c>
      <c r="FM19" s="17">
        <v>1236519.218345538</v>
      </c>
      <c r="FN19" s="17">
        <v>1236519.218345538</v>
      </c>
      <c r="FO19" s="17">
        <v>1026858.1363648616</v>
      </c>
      <c r="FP19" s="17">
        <v>1247093.9820255891</v>
      </c>
      <c r="FQ19" s="17">
        <v>1247093.9820255891</v>
      </c>
      <c r="FR19" s="17">
        <v>1247093.9820255891</v>
      </c>
      <c r="FS19" s="17">
        <v>1247093.9820255891</v>
      </c>
      <c r="FT19" s="17">
        <v>1247093.9820255891</v>
      </c>
      <c r="FU19" s="17">
        <v>1247093.9820255891</v>
      </c>
      <c r="FV19" s="17">
        <v>1247093.9820255891</v>
      </c>
      <c r="FW19" s="17">
        <v>1247093.9820255891</v>
      </c>
      <c r="FX19" s="17">
        <v>1247093.9820255891</v>
      </c>
      <c r="FY19" s="17">
        <v>1247093.9820255891</v>
      </c>
      <c r="FZ19" s="17">
        <v>1247093.9820255891</v>
      </c>
      <c r="GA19" s="17">
        <v>1038336.0040862842</v>
      </c>
      <c r="GB19" s="17">
        <v>1257880.2409792414</v>
      </c>
      <c r="GC19" s="17">
        <v>1257880.2409792414</v>
      </c>
      <c r="GD19" s="17">
        <v>1257880.2409792414</v>
      </c>
      <c r="GE19" s="17">
        <v>1257880.2409792414</v>
      </c>
      <c r="GF19" s="17">
        <v>1257880.2409792414</v>
      </c>
      <c r="GG19" s="17">
        <v>1257880.2409792414</v>
      </c>
      <c r="GH19" s="17">
        <v>1257880.2409792414</v>
      </c>
      <c r="GI19" s="17">
        <v>1257880.2409792414</v>
      </c>
      <c r="GJ19" s="17">
        <v>1257880.2409792414</v>
      </c>
      <c r="GK19" s="17">
        <v>1144436.1077139266</v>
      </c>
      <c r="GL19" s="17">
        <v>1144436.1077139266</v>
      </c>
    </row>
    <row r="20" spans="2:194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</row>
    <row r="21" spans="2:194" x14ac:dyDescent="0.25">
      <c r="B21" s="11" t="s">
        <v>13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</row>
    <row r="22" spans="2:194" x14ac:dyDescent="0.25">
      <c r="B22" s="20" t="s">
        <v>14</v>
      </c>
      <c r="C22" s="12">
        <v>-14490</v>
      </c>
      <c r="D22" s="12">
        <v>-14490</v>
      </c>
      <c r="E22" s="12">
        <v>-14490</v>
      </c>
      <c r="F22" s="12">
        <v>-14490</v>
      </c>
      <c r="G22" s="12">
        <v>-14490</v>
      </c>
      <c r="H22" s="12">
        <v>-14490</v>
      </c>
      <c r="I22" s="12">
        <v>-14490</v>
      </c>
      <c r="J22" s="12">
        <v>-14490</v>
      </c>
      <c r="K22" s="12">
        <v>-14490</v>
      </c>
      <c r="L22" s="12">
        <v>-14490</v>
      </c>
      <c r="M22" s="12">
        <v>-14490</v>
      </c>
      <c r="N22" s="12">
        <v>-14490</v>
      </c>
      <c r="O22" s="12">
        <v>-14779.800000000001</v>
      </c>
      <c r="P22" s="12">
        <v>-14779.800000000001</v>
      </c>
      <c r="Q22" s="12">
        <v>-14779.800000000001</v>
      </c>
      <c r="R22" s="12">
        <v>-14779.800000000001</v>
      </c>
      <c r="S22" s="12">
        <v>-14779.800000000001</v>
      </c>
      <c r="T22" s="12">
        <v>-14779.800000000001</v>
      </c>
      <c r="U22" s="12">
        <v>-14779.800000000001</v>
      </c>
      <c r="V22" s="12">
        <v>-14779.800000000001</v>
      </c>
      <c r="W22" s="12">
        <v>-14779.800000000001</v>
      </c>
      <c r="X22" s="12">
        <v>-14779.800000000001</v>
      </c>
      <c r="Y22" s="12">
        <v>-14779.800000000001</v>
      </c>
      <c r="Z22" s="12">
        <v>-14779.800000000001</v>
      </c>
      <c r="AA22" s="12">
        <v>-15075.396000000001</v>
      </c>
      <c r="AB22" s="12">
        <v>-15075.396000000001</v>
      </c>
      <c r="AC22" s="12">
        <v>-15075.396000000001</v>
      </c>
      <c r="AD22" s="12">
        <v>-15075.396000000001</v>
      </c>
      <c r="AE22" s="12">
        <v>-15075.396000000001</v>
      </c>
      <c r="AF22" s="12">
        <v>-15075.396000000001</v>
      </c>
      <c r="AG22" s="12">
        <v>-15075.396000000001</v>
      </c>
      <c r="AH22" s="12">
        <v>-15075.396000000001</v>
      </c>
      <c r="AI22" s="12">
        <v>-15075.396000000001</v>
      </c>
      <c r="AJ22" s="12">
        <v>-15075.396000000001</v>
      </c>
      <c r="AK22" s="12">
        <v>-15075.396000000001</v>
      </c>
      <c r="AL22" s="12">
        <v>-15075.396000000001</v>
      </c>
      <c r="AM22" s="12">
        <v>-15376.903919999999</v>
      </c>
      <c r="AN22" s="12">
        <v>-15376.903919999999</v>
      </c>
      <c r="AO22" s="12">
        <v>-15376.903919999999</v>
      </c>
      <c r="AP22" s="12">
        <v>-15376.903919999999</v>
      </c>
      <c r="AQ22" s="12">
        <v>-15376.903919999999</v>
      </c>
      <c r="AR22" s="12">
        <v>-15376.903919999999</v>
      </c>
      <c r="AS22" s="12">
        <v>-15376.903919999999</v>
      </c>
      <c r="AT22" s="12">
        <v>-15376.903919999999</v>
      </c>
      <c r="AU22" s="12">
        <v>-15376.903919999999</v>
      </c>
      <c r="AV22" s="12">
        <v>-15376.903919999999</v>
      </c>
      <c r="AW22" s="12">
        <v>-15376.903919999999</v>
      </c>
      <c r="AX22" s="12">
        <v>-15376.903919999999</v>
      </c>
      <c r="AY22" s="12">
        <v>-15684.4419984</v>
      </c>
      <c r="AZ22" s="12">
        <v>-15684.4419984</v>
      </c>
      <c r="BA22" s="12">
        <v>-15684.4419984</v>
      </c>
      <c r="BB22" s="12">
        <v>-15684.4419984</v>
      </c>
      <c r="BC22" s="12">
        <v>-15684.4419984</v>
      </c>
      <c r="BD22" s="12">
        <v>-15684.4419984</v>
      </c>
      <c r="BE22" s="12">
        <v>-15684.4419984</v>
      </c>
      <c r="BF22" s="12">
        <v>-15684.4419984</v>
      </c>
      <c r="BG22" s="12">
        <v>-15684.4419984</v>
      </c>
      <c r="BH22" s="12">
        <v>-15684.4419984</v>
      </c>
      <c r="BI22" s="12">
        <v>-15684.4419984</v>
      </c>
      <c r="BJ22" s="12">
        <v>-15684.4419984</v>
      </c>
      <c r="BK22" s="12">
        <v>-15998.130838368001</v>
      </c>
      <c r="BL22" s="12">
        <v>-15998.130838368001</v>
      </c>
      <c r="BM22" s="12">
        <v>-15998.130838368001</v>
      </c>
      <c r="BN22" s="12">
        <v>-15998.130838368001</v>
      </c>
      <c r="BO22" s="12">
        <v>-15998.130838368001</v>
      </c>
      <c r="BP22" s="12">
        <v>-15998.130838368001</v>
      </c>
      <c r="BQ22" s="12">
        <v>-15998.130838368001</v>
      </c>
      <c r="BR22" s="12">
        <v>-15998.130838368001</v>
      </c>
      <c r="BS22" s="12">
        <v>-15998.130838368001</v>
      </c>
      <c r="BT22" s="12">
        <v>-15998.130838368001</v>
      </c>
      <c r="BU22" s="12">
        <v>-15998.130838368001</v>
      </c>
      <c r="BV22" s="12">
        <v>-15998.130838368001</v>
      </c>
      <c r="BW22" s="12">
        <v>-16318.09345513536</v>
      </c>
      <c r="BX22" s="12">
        <v>-16318.09345513536</v>
      </c>
      <c r="BY22" s="12">
        <v>-16318.09345513536</v>
      </c>
      <c r="BZ22" s="12">
        <v>-16318.09345513536</v>
      </c>
      <c r="CA22" s="12">
        <v>-16318.09345513536</v>
      </c>
      <c r="CB22" s="12">
        <v>-16318.09345513536</v>
      </c>
      <c r="CC22" s="12">
        <v>-16318.09345513536</v>
      </c>
      <c r="CD22" s="12">
        <v>-16318.09345513536</v>
      </c>
      <c r="CE22" s="12">
        <v>-16318.09345513536</v>
      </c>
      <c r="CF22" s="12">
        <v>-16318.09345513536</v>
      </c>
      <c r="CG22" s="12">
        <v>-16318.09345513536</v>
      </c>
      <c r="CH22" s="12">
        <v>-16318.09345513536</v>
      </c>
      <c r="CI22" s="12">
        <v>-16644.455324238064</v>
      </c>
      <c r="CJ22" s="12">
        <v>-16644.455324238064</v>
      </c>
      <c r="CK22" s="12">
        <v>-16644.455324238064</v>
      </c>
      <c r="CL22" s="12">
        <v>-16644.455324238064</v>
      </c>
      <c r="CM22" s="12">
        <v>-16644.455324238064</v>
      </c>
      <c r="CN22" s="12">
        <v>-16644.455324238064</v>
      </c>
      <c r="CO22" s="12">
        <v>-16644.455324238064</v>
      </c>
      <c r="CP22" s="12">
        <v>-16644.455324238064</v>
      </c>
      <c r="CQ22" s="12">
        <v>-16644.455324238064</v>
      </c>
      <c r="CR22" s="12">
        <v>-16644.455324238064</v>
      </c>
      <c r="CS22" s="12">
        <v>-16644.455324238064</v>
      </c>
      <c r="CT22" s="12">
        <v>-16644.455324238064</v>
      </c>
      <c r="CU22" s="12">
        <v>-16977.344430722827</v>
      </c>
      <c r="CV22" s="12">
        <v>-16977.344430722827</v>
      </c>
      <c r="CW22" s="12">
        <v>-16977.344430722827</v>
      </c>
      <c r="CX22" s="12">
        <v>-16977.344430722827</v>
      </c>
      <c r="CY22" s="12">
        <v>-16977.344430722827</v>
      </c>
      <c r="CZ22" s="12">
        <v>-16977.344430722827</v>
      </c>
      <c r="DA22" s="12">
        <v>-16977.344430722827</v>
      </c>
      <c r="DB22" s="12">
        <v>-16977.344430722827</v>
      </c>
      <c r="DC22" s="12">
        <v>-16977.344430722827</v>
      </c>
      <c r="DD22" s="12">
        <v>-16977.344430722827</v>
      </c>
      <c r="DE22" s="12">
        <v>-16977.344430722827</v>
      </c>
      <c r="DF22" s="12">
        <v>-16977.344430722827</v>
      </c>
      <c r="DG22" s="12">
        <v>-17316.891319337283</v>
      </c>
      <c r="DH22" s="12">
        <v>-17316.891319337283</v>
      </c>
      <c r="DI22" s="12">
        <v>-17316.891319337283</v>
      </c>
      <c r="DJ22" s="12">
        <v>-17316.891319337283</v>
      </c>
      <c r="DK22" s="12">
        <v>-17316.891319337283</v>
      </c>
      <c r="DL22" s="12">
        <v>-17316.891319337283</v>
      </c>
      <c r="DM22" s="12">
        <v>-17316.891319337283</v>
      </c>
      <c r="DN22" s="12">
        <v>-17316.891319337283</v>
      </c>
      <c r="DO22" s="12">
        <v>-17316.891319337283</v>
      </c>
      <c r="DP22" s="12">
        <v>-17316.891319337283</v>
      </c>
      <c r="DQ22" s="12">
        <v>-17316.891319337283</v>
      </c>
      <c r="DR22" s="12">
        <v>-17316.891319337283</v>
      </c>
      <c r="DS22" s="12">
        <v>-17663.229145724032</v>
      </c>
      <c r="DT22" s="12">
        <v>-17663.229145724032</v>
      </c>
      <c r="DU22" s="12">
        <v>-17663.229145724032</v>
      </c>
      <c r="DV22" s="12">
        <v>-17663.229145724032</v>
      </c>
      <c r="DW22" s="12">
        <v>-17663.229145724032</v>
      </c>
      <c r="DX22" s="12">
        <v>-17663.229145724032</v>
      </c>
      <c r="DY22" s="12">
        <v>-17663.229145724032</v>
      </c>
      <c r="DZ22" s="12">
        <v>-17663.229145724032</v>
      </c>
      <c r="EA22" s="12">
        <v>-17663.229145724032</v>
      </c>
      <c r="EB22" s="12">
        <v>-17663.229145724032</v>
      </c>
      <c r="EC22" s="12">
        <v>-17663.229145724032</v>
      </c>
      <c r="ED22" s="12">
        <v>-17663.229145724032</v>
      </c>
      <c r="EE22" s="12">
        <v>-14490</v>
      </c>
      <c r="EF22" s="12">
        <v>-14490</v>
      </c>
      <c r="EG22" s="12">
        <v>-14490</v>
      </c>
      <c r="EH22" s="12">
        <v>-14490</v>
      </c>
      <c r="EI22" s="12">
        <v>-14490</v>
      </c>
      <c r="EJ22" s="12">
        <v>-14490</v>
      </c>
      <c r="EK22" s="12">
        <v>-14490</v>
      </c>
      <c r="EL22" s="12">
        <v>-14490</v>
      </c>
      <c r="EM22" s="12">
        <v>-14490</v>
      </c>
      <c r="EN22" s="12">
        <v>-14490</v>
      </c>
      <c r="EO22" s="12">
        <v>-14490</v>
      </c>
      <c r="EP22" s="12">
        <v>-14490</v>
      </c>
      <c r="EQ22" s="12">
        <v>-14490</v>
      </c>
      <c r="ER22" s="12">
        <v>-14490</v>
      </c>
      <c r="ES22" s="12">
        <v>-14490</v>
      </c>
      <c r="ET22" s="12">
        <v>-14490</v>
      </c>
      <c r="EU22" s="12">
        <v>-14490</v>
      </c>
      <c r="EV22" s="12">
        <v>-14490</v>
      </c>
      <c r="EW22" s="12">
        <v>-14490</v>
      </c>
      <c r="EX22" s="12">
        <v>-14490</v>
      </c>
      <c r="EY22" s="12">
        <v>-14490</v>
      </c>
      <c r="EZ22" s="12">
        <v>-14490</v>
      </c>
      <c r="FA22" s="12">
        <v>-14490</v>
      </c>
      <c r="FB22" s="12">
        <v>-14490</v>
      </c>
      <c r="FC22" s="12">
        <v>-14490</v>
      </c>
      <c r="FD22" s="12">
        <v>-14490</v>
      </c>
      <c r="FE22" s="12">
        <v>-14490</v>
      </c>
      <c r="FF22" s="12">
        <v>-14490</v>
      </c>
      <c r="FG22" s="12">
        <v>-14490</v>
      </c>
      <c r="FH22" s="12">
        <v>-14490</v>
      </c>
      <c r="FI22" s="12">
        <v>-14490</v>
      </c>
      <c r="FJ22" s="12">
        <v>-14490</v>
      </c>
      <c r="FK22" s="12">
        <v>-14490</v>
      </c>
      <c r="FL22" s="12">
        <v>-14490</v>
      </c>
      <c r="FM22" s="12">
        <v>-14490</v>
      </c>
      <c r="FN22" s="12">
        <v>-14490</v>
      </c>
      <c r="FO22" s="12">
        <v>-14490</v>
      </c>
      <c r="FP22" s="12">
        <v>-14490</v>
      </c>
      <c r="FQ22" s="12">
        <v>-14490</v>
      </c>
      <c r="FR22" s="12">
        <v>-14490</v>
      </c>
      <c r="FS22" s="12">
        <v>-14490</v>
      </c>
      <c r="FT22" s="12">
        <v>-14490</v>
      </c>
      <c r="FU22" s="12">
        <v>-14490</v>
      </c>
      <c r="FV22" s="12">
        <v>-14490</v>
      </c>
      <c r="FW22" s="12">
        <v>-14490</v>
      </c>
      <c r="FX22" s="12">
        <v>-14490</v>
      </c>
      <c r="FY22" s="12">
        <v>-14490</v>
      </c>
      <c r="FZ22" s="12">
        <v>-14490</v>
      </c>
      <c r="GA22" s="12">
        <v>-14490</v>
      </c>
      <c r="GB22" s="12">
        <v>-14490</v>
      </c>
      <c r="GC22" s="12">
        <v>-14490</v>
      </c>
      <c r="GD22" s="12">
        <v>-14490</v>
      </c>
      <c r="GE22" s="12">
        <v>-14490</v>
      </c>
      <c r="GF22" s="12">
        <v>-14490</v>
      </c>
      <c r="GG22" s="12">
        <v>-14490</v>
      </c>
      <c r="GH22" s="12">
        <v>-14490</v>
      </c>
      <c r="GI22" s="12">
        <v>-14490</v>
      </c>
      <c r="GJ22" s="12">
        <v>-14490</v>
      </c>
      <c r="GK22" s="12">
        <v>-14490</v>
      </c>
      <c r="GL22" s="12">
        <v>-14490</v>
      </c>
    </row>
    <row r="23" spans="2:194" x14ac:dyDescent="0.25">
      <c r="B23" s="20" t="s">
        <v>15</v>
      </c>
      <c r="C23" s="12">
        <v>-10749.166666666666</v>
      </c>
      <c r="D23" s="12">
        <v>-10749.166666666666</v>
      </c>
      <c r="E23" s="12">
        <v>-10749.166666666666</v>
      </c>
      <c r="F23" s="12">
        <v>-10749.166666666666</v>
      </c>
      <c r="G23" s="12">
        <v>-10749.166666666666</v>
      </c>
      <c r="H23" s="12">
        <v>-10749.166666666666</v>
      </c>
      <c r="I23" s="12">
        <v>-10749.166666666666</v>
      </c>
      <c r="J23" s="12">
        <v>-10749.166666666666</v>
      </c>
      <c r="K23" s="12">
        <v>-10749.166666666666</v>
      </c>
      <c r="L23" s="12">
        <v>-10749.166666666666</v>
      </c>
      <c r="M23" s="12">
        <v>-10749.166666666666</v>
      </c>
      <c r="N23" s="12">
        <v>-10749.166666666666</v>
      </c>
      <c r="O23" s="12">
        <v>-10964.15</v>
      </c>
      <c r="P23" s="12">
        <v>-10964.15</v>
      </c>
      <c r="Q23" s="12">
        <v>-10964.15</v>
      </c>
      <c r="R23" s="12">
        <v>-10964.15</v>
      </c>
      <c r="S23" s="12">
        <v>-10964.15</v>
      </c>
      <c r="T23" s="12">
        <v>-10964.15</v>
      </c>
      <c r="U23" s="12">
        <v>-10964.15</v>
      </c>
      <c r="V23" s="12">
        <v>-10964.15</v>
      </c>
      <c r="W23" s="12">
        <v>-10964.15</v>
      </c>
      <c r="X23" s="12">
        <v>-10964.15</v>
      </c>
      <c r="Y23" s="12">
        <v>-10964.15</v>
      </c>
      <c r="Z23" s="12">
        <v>-10964.15</v>
      </c>
      <c r="AA23" s="12">
        <v>-11183.432999999999</v>
      </c>
      <c r="AB23" s="12">
        <v>-11183.432999999999</v>
      </c>
      <c r="AC23" s="12">
        <v>-11183.432999999999</v>
      </c>
      <c r="AD23" s="12">
        <v>-11183.432999999999</v>
      </c>
      <c r="AE23" s="12">
        <v>-11183.432999999999</v>
      </c>
      <c r="AF23" s="12">
        <v>-11183.432999999999</v>
      </c>
      <c r="AG23" s="12">
        <v>-11183.432999999999</v>
      </c>
      <c r="AH23" s="12">
        <v>-11183.432999999999</v>
      </c>
      <c r="AI23" s="12">
        <v>-11183.432999999999</v>
      </c>
      <c r="AJ23" s="12">
        <v>-11183.432999999999</v>
      </c>
      <c r="AK23" s="12">
        <v>-11183.432999999999</v>
      </c>
      <c r="AL23" s="12">
        <v>-11183.432999999999</v>
      </c>
      <c r="AM23" s="12">
        <v>-11407.101659999998</v>
      </c>
      <c r="AN23" s="12">
        <v>-11407.101659999998</v>
      </c>
      <c r="AO23" s="12">
        <v>-11407.101659999998</v>
      </c>
      <c r="AP23" s="12">
        <v>-11407.101659999998</v>
      </c>
      <c r="AQ23" s="12">
        <v>-11407.101659999998</v>
      </c>
      <c r="AR23" s="12">
        <v>-11407.101659999998</v>
      </c>
      <c r="AS23" s="12">
        <v>-11407.101659999998</v>
      </c>
      <c r="AT23" s="12">
        <v>-11407.101659999998</v>
      </c>
      <c r="AU23" s="12">
        <v>-11407.101659999998</v>
      </c>
      <c r="AV23" s="12">
        <v>-11407.101659999998</v>
      </c>
      <c r="AW23" s="12">
        <v>-11407.101659999998</v>
      </c>
      <c r="AX23" s="12">
        <v>-11407.101659999998</v>
      </c>
      <c r="AY23" s="12">
        <v>-11635.243693199998</v>
      </c>
      <c r="AZ23" s="12">
        <v>-11635.243693199998</v>
      </c>
      <c r="BA23" s="12">
        <v>-11635.243693199998</v>
      </c>
      <c r="BB23" s="12">
        <v>-11635.243693199998</v>
      </c>
      <c r="BC23" s="12">
        <v>-11635.243693199998</v>
      </c>
      <c r="BD23" s="12">
        <v>-11635.243693199998</v>
      </c>
      <c r="BE23" s="12">
        <v>-11635.243693199998</v>
      </c>
      <c r="BF23" s="12">
        <v>-11635.243693199998</v>
      </c>
      <c r="BG23" s="12">
        <v>-11635.243693199998</v>
      </c>
      <c r="BH23" s="12">
        <v>-11635.243693199998</v>
      </c>
      <c r="BI23" s="12">
        <v>-11635.243693199998</v>
      </c>
      <c r="BJ23" s="12">
        <v>-11635.243693199998</v>
      </c>
      <c r="BK23" s="12">
        <v>-11867.948567063999</v>
      </c>
      <c r="BL23" s="12">
        <v>-11867.948567063999</v>
      </c>
      <c r="BM23" s="12">
        <v>-11867.948567063999</v>
      </c>
      <c r="BN23" s="12">
        <v>-11867.948567063999</v>
      </c>
      <c r="BO23" s="12">
        <v>-11867.948567063999</v>
      </c>
      <c r="BP23" s="12">
        <v>-11867.948567063999</v>
      </c>
      <c r="BQ23" s="12">
        <v>-11867.948567063999</v>
      </c>
      <c r="BR23" s="12">
        <v>-11867.948567063999</v>
      </c>
      <c r="BS23" s="12">
        <v>-11867.948567063999</v>
      </c>
      <c r="BT23" s="12">
        <v>-11867.948567063999</v>
      </c>
      <c r="BU23" s="12">
        <v>-11867.948567063999</v>
      </c>
      <c r="BV23" s="12">
        <v>-11867.948567063999</v>
      </c>
      <c r="BW23" s="12">
        <v>-12105.307538405281</v>
      </c>
      <c r="BX23" s="12">
        <v>-12105.307538405281</v>
      </c>
      <c r="BY23" s="12">
        <v>-12105.307538405281</v>
      </c>
      <c r="BZ23" s="12">
        <v>-12105.307538405281</v>
      </c>
      <c r="CA23" s="12">
        <v>-12105.307538405281</v>
      </c>
      <c r="CB23" s="12">
        <v>-12105.307538405281</v>
      </c>
      <c r="CC23" s="12">
        <v>-12105.307538405281</v>
      </c>
      <c r="CD23" s="12">
        <v>-12105.307538405281</v>
      </c>
      <c r="CE23" s="12">
        <v>-12105.307538405281</v>
      </c>
      <c r="CF23" s="12">
        <v>-12105.307538405281</v>
      </c>
      <c r="CG23" s="12">
        <v>-12105.307538405281</v>
      </c>
      <c r="CH23" s="12">
        <v>-12105.307538405281</v>
      </c>
      <c r="CI23" s="12">
        <v>-12347.413689173383</v>
      </c>
      <c r="CJ23" s="12">
        <v>-12347.413689173383</v>
      </c>
      <c r="CK23" s="12">
        <v>-12347.413689173383</v>
      </c>
      <c r="CL23" s="12">
        <v>-12347.413689173383</v>
      </c>
      <c r="CM23" s="12">
        <v>-12347.413689173383</v>
      </c>
      <c r="CN23" s="12">
        <v>-12347.413689173383</v>
      </c>
      <c r="CO23" s="12">
        <v>-12347.413689173383</v>
      </c>
      <c r="CP23" s="12">
        <v>-12347.413689173383</v>
      </c>
      <c r="CQ23" s="12">
        <v>-12347.413689173383</v>
      </c>
      <c r="CR23" s="12">
        <v>-12347.413689173383</v>
      </c>
      <c r="CS23" s="12">
        <v>-12347.413689173383</v>
      </c>
      <c r="CT23" s="12">
        <v>-12347.413689173383</v>
      </c>
      <c r="CU23" s="12">
        <v>-12594.361962956851</v>
      </c>
      <c r="CV23" s="12">
        <v>-12594.361962956851</v>
      </c>
      <c r="CW23" s="12">
        <v>-12594.361962956851</v>
      </c>
      <c r="CX23" s="12">
        <v>-12594.361962956851</v>
      </c>
      <c r="CY23" s="12">
        <v>-12594.361962956851</v>
      </c>
      <c r="CZ23" s="12">
        <v>-12594.361962956851</v>
      </c>
      <c r="DA23" s="12">
        <v>-12594.361962956851</v>
      </c>
      <c r="DB23" s="12">
        <v>-12594.361962956851</v>
      </c>
      <c r="DC23" s="12">
        <v>-12594.361962956851</v>
      </c>
      <c r="DD23" s="12">
        <v>-12594.361962956851</v>
      </c>
      <c r="DE23" s="12">
        <v>-12594.361962956851</v>
      </c>
      <c r="DF23" s="12">
        <v>-12594.361962956851</v>
      </c>
      <c r="DG23" s="12">
        <v>-12846.249202215989</v>
      </c>
      <c r="DH23" s="12">
        <v>-12846.249202215989</v>
      </c>
      <c r="DI23" s="12">
        <v>-12846.249202215989</v>
      </c>
      <c r="DJ23" s="12">
        <v>-12846.249202215989</v>
      </c>
      <c r="DK23" s="12">
        <v>-12846.249202215989</v>
      </c>
      <c r="DL23" s="12">
        <v>-12846.249202215989</v>
      </c>
      <c r="DM23" s="12">
        <v>-12846.249202215989</v>
      </c>
      <c r="DN23" s="12">
        <v>-12846.249202215989</v>
      </c>
      <c r="DO23" s="12">
        <v>-12846.249202215989</v>
      </c>
      <c r="DP23" s="12">
        <v>-12846.249202215989</v>
      </c>
      <c r="DQ23" s="12">
        <v>-12846.249202215989</v>
      </c>
      <c r="DR23" s="12">
        <v>-12846.249202215989</v>
      </c>
      <c r="DS23" s="12">
        <v>-13103.174186260308</v>
      </c>
      <c r="DT23" s="12">
        <v>-13103.174186260308</v>
      </c>
      <c r="DU23" s="12">
        <v>-13103.174186260308</v>
      </c>
      <c r="DV23" s="12">
        <v>-13103.174186260308</v>
      </c>
      <c r="DW23" s="12">
        <v>-13103.174186260308</v>
      </c>
      <c r="DX23" s="12">
        <v>-13103.174186260308</v>
      </c>
      <c r="DY23" s="12">
        <v>-13103.174186260308</v>
      </c>
      <c r="DZ23" s="12">
        <v>-13103.174186260308</v>
      </c>
      <c r="EA23" s="12">
        <v>-13103.174186260308</v>
      </c>
      <c r="EB23" s="12">
        <v>-13103.174186260308</v>
      </c>
      <c r="EC23" s="12">
        <v>-13103.174186260308</v>
      </c>
      <c r="ED23" s="12">
        <v>-13103.174186260308</v>
      </c>
      <c r="EE23" s="12">
        <v>-10749.166666666666</v>
      </c>
      <c r="EF23" s="12">
        <v>-10749.166666666666</v>
      </c>
      <c r="EG23" s="12">
        <v>-10749.166666666666</v>
      </c>
      <c r="EH23" s="12">
        <v>-10749.166666666666</v>
      </c>
      <c r="EI23" s="12">
        <v>-10749.166666666666</v>
      </c>
      <c r="EJ23" s="12">
        <v>-10749.166666666666</v>
      </c>
      <c r="EK23" s="12">
        <v>-10749.166666666666</v>
      </c>
      <c r="EL23" s="12">
        <v>-10749.166666666666</v>
      </c>
      <c r="EM23" s="12">
        <v>-10749.166666666666</v>
      </c>
      <c r="EN23" s="12">
        <v>-10749.166666666666</v>
      </c>
      <c r="EO23" s="12">
        <v>-10749.166666666666</v>
      </c>
      <c r="EP23" s="12">
        <v>-10749.166666666666</v>
      </c>
      <c r="EQ23" s="12">
        <v>-10749.166666666666</v>
      </c>
      <c r="ER23" s="12">
        <v>-10749.166666666666</v>
      </c>
      <c r="ES23" s="12">
        <v>-10749.166666666666</v>
      </c>
      <c r="ET23" s="12">
        <v>-10749.166666666666</v>
      </c>
      <c r="EU23" s="12">
        <v>-10749.166666666666</v>
      </c>
      <c r="EV23" s="12">
        <v>-10749.166666666666</v>
      </c>
      <c r="EW23" s="12">
        <v>-10749.166666666666</v>
      </c>
      <c r="EX23" s="12">
        <v>-10749.166666666666</v>
      </c>
      <c r="EY23" s="12">
        <v>-10749.166666666666</v>
      </c>
      <c r="EZ23" s="12">
        <v>-10749.166666666666</v>
      </c>
      <c r="FA23" s="12">
        <v>-10749.166666666666</v>
      </c>
      <c r="FB23" s="12">
        <v>-10749.166666666666</v>
      </c>
      <c r="FC23" s="12">
        <v>-10749.166666666666</v>
      </c>
      <c r="FD23" s="12">
        <v>-10749.166666666666</v>
      </c>
      <c r="FE23" s="12">
        <v>-10749.166666666666</v>
      </c>
      <c r="FF23" s="12">
        <v>-10749.166666666666</v>
      </c>
      <c r="FG23" s="12">
        <v>-10749.166666666666</v>
      </c>
      <c r="FH23" s="12">
        <v>-10749.166666666666</v>
      </c>
      <c r="FI23" s="12">
        <v>-10749.166666666666</v>
      </c>
      <c r="FJ23" s="12">
        <v>-10749.166666666666</v>
      </c>
      <c r="FK23" s="12">
        <v>-10749.166666666666</v>
      </c>
      <c r="FL23" s="12">
        <v>-10749.166666666666</v>
      </c>
      <c r="FM23" s="12">
        <v>-10749.166666666666</v>
      </c>
      <c r="FN23" s="12">
        <v>-10749.166666666666</v>
      </c>
      <c r="FO23" s="12">
        <v>-10749.166666666666</v>
      </c>
      <c r="FP23" s="12">
        <v>-10749.166666666666</v>
      </c>
      <c r="FQ23" s="12">
        <v>-10749.166666666666</v>
      </c>
      <c r="FR23" s="12">
        <v>-10749.166666666666</v>
      </c>
      <c r="FS23" s="12">
        <v>-10749.166666666666</v>
      </c>
      <c r="FT23" s="12">
        <v>-10749.166666666666</v>
      </c>
      <c r="FU23" s="12">
        <v>-10749.166666666666</v>
      </c>
      <c r="FV23" s="12">
        <v>-10749.166666666666</v>
      </c>
      <c r="FW23" s="12">
        <v>-10749.166666666666</v>
      </c>
      <c r="FX23" s="12">
        <v>-10749.166666666666</v>
      </c>
      <c r="FY23" s="12">
        <v>-10749.166666666666</v>
      </c>
      <c r="FZ23" s="12">
        <v>-10749.166666666666</v>
      </c>
      <c r="GA23" s="12">
        <v>-10749.166666666666</v>
      </c>
      <c r="GB23" s="12">
        <v>-10749.166666666666</v>
      </c>
      <c r="GC23" s="12">
        <v>-10749.166666666666</v>
      </c>
      <c r="GD23" s="12">
        <v>-10749.166666666666</v>
      </c>
      <c r="GE23" s="12">
        <v>-10749.166666666666</v>
      </c>
      <c r="GF23" s="12">
        <v>-10749.166666666666</v>
      </c>
      <c r="GG23" s="12">
        <v>-10749.166666666666</v>
      </c>
      <c r="GH23" s="12">
        <v>-10749.166666666666</v>
      </c>
      <c r="GI23" s="12">
        <v>-10749.166666666666</v>
      </c>
      <c r="GJ23" s="12">
        <v>-10749.166666666666</v>
      </c>
      <c r="GK23" s="12">
        <v>-10749.166666666666</v>
      </c>
      <c r="GL23" s="12">
        <v>-10749.166666666666</v>
      </c>
    </row>
    <row r="24" spans="2:194" x14ac:dyDescent="0.25">
      <c r="B24" s="20" t="s">
        <v>16</v>
      </c>
      <c r="C24" s="12">
        <v>-33759.416666666664</v>
      </c>
      <c r="D24" s="12">
        <v>-33759.416666666664</v>
      </c>
      <c r="E24" s="12">
        <v>-33759.416666666664</v>
      </c>
      <c r="F24" s="12">
        <v>-33759.416666666664</v>
      </c>
      <c r="G24" s="12">
        <v>-33759.416666666664</v>
      </c>
      <c r="H24" s="12">
        <v>-33759.416666666664</v>
      </c>
      <c r="I24" s="12">
        <v>-33759.416666666664</v>
      </c>
      <c r="J24" s="12">
        <v>-33759.416666666664</v>
      </c>
      <c r="K24" s="12">
        <v>-33759.416666666664</v>
      </c>
      <c r="L24" s="12">
        <v>-33759.416666666664</v>
      </c>
      <c r="M24" s="12">
        <v>-33759.416666666664</v>
      </c>
      <c r="N24" s="12">
        <v>-33759.416666666664</v>
      </c>
      <c r="O24" s="12">
        <v>-34434.604999999996</v>
      </c>
      <c r="P24" s="12">
        <v>-34434.604999999996</v>
      </c>
      <c r="Q24" s="12">
        <v>-34434.604999999996</v>
      </c>
      <c r="R24" s="12">
        <v>-34434.604999999996</v>
      </c>
      <c r="S24" s="12">
        <v>-34434.604999999996</v>
      </c>
      <c r="T24" s="12">
        <v>-34434.604999999996</v>
      </c>
      <c r="U24" s="12">
        <v>-34434.604999999996</v>
      </c>
      <c r="V24" s="12">
        <v>-34434.604999999996</v>
      </c>
      <c r="W24" s="12">
        <v>-34434.604999999996</v>
      </c>
      <c r="X24" s="12">
        <v>-34434.604999999996</v>
      </c>
      <c r="Y24" s="12">
        <v>-34434.604999999996</v>
      </c>
      <c r="Z24" s="12">
        <v>-34434.604999999996</v>
      </c>
      <c r="AA24" s="12">
        <v>-35123.297099999996</v>
      </c>
      <c r="AB24" s="12">
        <v>-35123.297099999996</v>
      </c>
      <c r="AC24" s="12">
        <v>-35123.297099999996</v>
      </c>
      <c r="AD24" s="12">
        <v>-35123.297099999996</v>
      </c>
      <c r="AE24" s="12">
        <v>-35123.297099999996</v>
      </c>
      <c r="AF24" s="12">
        <v>-35123.297099999996</v>
      </c>
      <c r="AG24" s="12">
        <v>-35123.297099999996</v>
      </c>
      <c r="AH24" s="12">
        <v>-35123.297099999996</v>
      </c>
      <c r="AI24" s="12">
        <v>-35123.297099999996</v>
      </c>
      <c r="AJ24" s="12">
        <v>-35123.297099999996</v>
      </c>
      <c r="AK24" s="12">
        <v>-35123.297099999996</v>
      </c>
      <c r="AL24" s="12">
        <v>-35123.297099999996</v>
      </c>
      <c r="AM24" s="12">
        <v>-35825.763041999991</v>
      </c>
      <c r="AN24" s="12">
        <v>-35825.763041999991</v>
      </c>
      <c r="AO24" s="12">
        <v>-35825.763041999991</v>
      </c>
      <c r="AP24" s="12">
        <v>-35825.763041999991</v>
      </c>
      <c r="AQ24" s="12">
        <v>-35825.763041999991</v>
      </c>
      <c r="AR24" s="12">
        <v>-35825.763041999991</v>
      </c>
      <c r="AS24" s="12">
        <v>-35825.763041999991</v>
      </c>
      <c r="AT24" s="12">
        <v>-35825.763041999991</v>
      </c>
      <c r="AU24" s="12">
        <v>-35825.763041999991</v>
      </c>
      <c r="AV24" s="12">
        <v>-35825.763041999991</v>
      </c>
      <c r="AW24" s="12">
        <v>-35825.763041999991</v>
      </c>
      <c r="AX24" s="12">
        <v>-35825.763041999991</v>
      </c>
      <c r="AY24" s="12">
        <v>-36542.278302839994</v>
      </c>
      <c r="AZ24" s="12">
        <v>-36542.278302839994</v>
      </c>
      <c r="BA24" s="12">
        <v>-36542.278302839994</v>
      </c>
      <c r="BB24" s="12">
        <v>-36542.278302839994</v>
      </c>
      <c r="BC24" s="12">
        <v>-36542.278302839994</v>
      </c>
      <c r="BD24" s="12">
        <v>-36542.278302839994</v>
      </c>
      <c r="BE24" s="12">
        <v>-36542.278302839994</v>
      </c>
      <c r="BF24" s="12">
        <v>-36542.278302839994</v>
      </c>
      <c r="BG24" s="12">
        <v>-36542.278302839994</v>
      </c>
      <c r="BH24" s="12">
        <v>-36542.278302839994</v>
      </c>
      <c r="BI24" s="12">
        <v>-36542.278302839994</v>
      </c>
      <c r="BJ24" s="12">
        <v>-36542.278302839994</v>
      </c>
      <c r="BK24" s="12">
        <v>-37273.123868896801</v>
      </c>
      <c r="BL24" s="12">
        <v>-37273.123868896801</v>
      </c>
      <c r="BM24" s="12">
        <v>-37273.123868896801</v>
      </c>
      <c r="BN24" s="12">
        <v>-37273.123868896801</v>
      </c>
      <c r="BO24" s="12">
        <v>-37273.123868896801</v>
      </c>
      <c r="BP24" s="12">
        <v>-37273.123868896801</v>
      </c>
      <c r="BQ24" s="12">
        <v>-37273.123868896801</v>
      </c>
      <c r="BR24" s="12">
        <v>-37273.123868896801</v>
      </c>
      <c r="BS24" s="12">
        <v>-37273.123868896801</v>
      </c>
      <c r="BT24" s="12">
        <v>-37273.123868896801</v>
      </c>
      <c r="BU24" s="12">
        <v>-37273.123868896801</v>
      </c>
      <c r="BV24" s="12">
        <v>-37273.123868896801</v>
      </c>
      <c r="BW24" s="12">
        <v>-38018.586346274737</v>
      </c>
      <c r="BX24" s="12">
        <v>-38018.586346274737</v>
      </c>
      <c r="BY24" s="12">
        <v>-38018.586346274737</v>
      </c>
      <c r="BZ24" s="12">
        <v>-38018.586346274737</v>
      </c>
      <c r="CA24" s="12">
        <v>-38018.586346274737</v>
      </c>
      <c r="CB24" s="12">
        <v>-38018.586346274737</v>
      </c>
      <c r="CC24" s="12">
        <v>-38018.586346274737</v>
      </c>
      <c r="CD24" s="12">
        <v>-38018.586346274737</v>
      </c>
      <c r="CE24" s="12">
        <v>-38018.586346274737</v>
      </c>
      <c r="CF24" s="12">
        <v>-38018.586346274737</v>
      </c>
      <c r="CG24" s="12">
        <v>-38018.586346274737</v>
      </c>
      <c r="CH24" s="12">
        <v>-38018.586346274737</v>
      </c>
      <c r="CI24" s="12">
        <v>-38778.958073200221</v>
      </c>
      <c r="CJ24" s="12">
        <v>-38778.958073200221</v>
      </c>
      <c r="CK24" s="12">
        <v>-38778.958073200221</v>
      </c>
      <c r="CL24" s="12">
        <v>-38778.958073200221</v>
      </c>
      <c r="CM24" s="12">
        <v>-38778.958073200221</v>
      </c>
      <c r="CN24" s="12">
        <v>-38778.958073200221</v>
      </c>
      <c r="CO24" s="12">
        <v>-38778.958073200221</v>
      </c>
      <c r="CP24" s="12">
        <v>-38778.958073200221</v>
      </c>
      <c r="CQ24" s="12">
        <v>-38778.958073200221</v>
      </c>
      <c r="CR24" s="12">
        <v>-38778.958073200221</v>
      </c>
      <c r="CS24" s="12">
        <v>-38778.958073200221</v>
      </c>
      <c r="CT24" s="12">
        <v>-38778.958073200221</v>
      </c>
      <c r="CU24" s="12">
        <v>-39554.537234664233</v>
      </c>
      <c r="CV24" s="12">
        <v>-39554.537234664233</v>
      </c>
      <c r="CW24" s="12">
        <v>-39554.537234664233</v>
      </c>
      <c r="CX24" s="12">
        <v>-39554.537234664233</v>
      </c>
      <c r="CY24" s="12">
        <v>-39554.537234664233</v>
      </c>
      <c r="CZ24" s="12">
        <v>-39554.537234664233</v>
      </c>
      <c r="DA24" s="12">
        <v>-39554.537234664233</v>
      </c>
      <c r="DB24" s="12">
        <v>-39554.537234664233</v>
      </c>
      <c r="DC24" s="12">
        <v>-39554.537234664233</v>
      </c>
      <c r="DD24" s="12">
        <v>-39554.537234664233</v>
      </c>
      <c r="DE24" s="12">
        <v>-39554.537234664233</v>
      </c>
      <c r="DF24" s="12">
        <v>-39554.537234664233</v>
      </c>
      <c r="DG24" s="12">
        <v>-40345.627979357516</v>
      </c>
      <c r="DH24" s="12">
        <v>-40345.627979357516</v>
      </c>
      <c r="DI24" s="12">
        <v>-40345.627979357516</v>
      </c>
      <c r="DJ24" s="12">
        <v>-40345.627979357516</v>
      </c>
      <c r="DK24" s="12">
        <v>-40345.627979357516</v>
      </c>
      <c r="DL24" s="12">
        <v>-40345.627979357516</v>
      </c>
      <c r="DM24" s="12">
        <v>-40345.627979357516</v>
      </c>
      <c r="DN24" s="12">
        <v>-40345.627979357516</v>
      </c>
      <c r="DO24" s="12">
        <v>-40345.627979357516</v>
      </c>
      <c r="DP24" s="12">
        <v>-40345.627979357516</v>
      </c>
      <c r="DQ24" s="12">
        <v>-40345.627979357516</v>
      </c>
      <c r="DR24" s="12">
        <v>-40345.627979357516</v>
      </c>
      <c r="DS24" s="12">
        <v>-41152.540538944668</v>
      </c>
      <c r="DT24" s="12">
        <v>-41152.540538944668</v>
      </c>
      <c r="DU24" s="12">
        <v>-41152.540538944668</v>
      </c>
      <c r="DV24" s="12">
        <v>-41152.540538944668</v>
      </c>
      <c r="DW24" s="12">
        <v>-41152.540538944668</v>
      </c>
      <c r="DX24" s="12">
        <v>-41152.540538944668</v>
      </c>
      <c r="DY24" s="12">
        <v>-41152.540538944668</v>
      </c>
      <c r="DZ24" s="12">
        <v>-41152.540538944668</v>
      </c>
      <c r="EA24" s="12">
        <v>-41152.540538944668</v>
      </c>
      <c r="EB24" s="12">
        <v>-41152.540538944668</v>
      </c>
      <c r="EC24" s="12">
        <v>-41152.540538944668</v>
      </c>
      <c r="ED24" s="12">
        <v>-41152.540538944668</v>
      </c>
      <c r="EE24" s="12">
        <v>-33759.416666666664</v>
      </c>
      <c r="EF24" s="12">
        <v>-33759.416666666664</v>
      </c>
      <c r="EG24" s="12">
        <v>-33759.416666666664</v>
      </c>
      <c r="EH24" s="12">
        <v>-33759.416666666664</v>
      </c>
      <c r="EI24" s="12">
        <v>-33759.416666666664</v>
      </c>
      <c r="EJ24" s="12">
        <v>-33759.416666666664</v>
      </c>
      <c r="EK24" s="12">
        <v>-33759.416666666664</v>
      </c>
      <c r="EL24" s="12">
        <v>-33759.416666666664</v>
      </c>
      <c r="EM24" s="12">
        <v>-33759.416666666664</v>
      </c>
      <c r="EN24" s="12">
        <v>-33759.416666666664</v>
      </c>
      <c r="EO24" s="12">
        <v>-33759.416666666664</v>
      </c>
      <c r="EP24" s="12">
        <v>-33759.416666666664</v>
      </c>
      <c r="EQ24" s="12">
        <v>-33759.416666666664</v>
      </c>
      <c r="ER24" s="12">
        <v>-33759.416666666664</v>
      </c>
      <c r="ES24" s="12">
        <v>-33759.416666666664</v>
      </c>
      <c r="ET24" s="12">
        <v>-33759.416666666664</v>
      </c>
      <c r="EU24" s="12">
        <v>-33759.416666666664</v>
      </c>
      <c r="EV24" s="12">
        <v>-33759.416666666664</v>
      </c>
      <c r="EW24" s="12">
        <v>-33759.416666666664</v>
      </c>
      <c r="EX24" s="12">
        <v>-33759.416666666664</v>
      </c>
      <c r="EY24" s="12">
        <v>-33759.416666666664</v>
      </c>
      <c r="EZ24" s="12">
        <v>-33759.416666666664</v>
      </c>
      <c r="FA24" s="12">
        <v>-33759.416666666664</v>
      </c>
      <c r="FB24" s="12">
        <v>-33759.416666666664</v>
      </c>
      <c r="FC24" s="12">
        <v>-33759.416666666664</v>
      </c>
      <c r="FD24" s="12">
        <v>-33759.416666666664</v>
      </c>
      <c r="FE24" s="12">
        <v>-33759.416666666664</v>
      </c>
      <c r="FF24" s="12">
        <v>-33759.416666666664</v>
      </c>
      <c r="FG24" s="12">
        <v>-33759.416666666664</v>
      </c>
      <c r="FH24" s="12">
        <v>-33759.416666666664</v>
      </c>
      <c r="FI24" s="12">
        <v>-33759.416666666664</v>
      </c>
      <c r="FJ24" s="12">
        <v>-33759.416666666664</v>
      </c>
      <c r="FK24" s="12">
        <v>-33759.416666666664</v>
      </c>
      <c r="FL24" s="12">
        <v>-33759.416666666664</v>
      </c>
      <c r="FM24" s="12">
        <v>-33759.416666666664</v>
      </c>
      <c r="FN24" s="12">
        <v>-33759.416666666664</v>
      </c>
      <c r="FO24" s="12">
        <v>-33759.416666666664</v>
      </c>
      <c r="FP24" s="12">
        <v>-33759.416666666664</v>
      </c>
      <c r="FQ24" s="12">
        <v>-33759.416666666664</v>
      </c>
      <c r="FR24" s="12">
        <v>-33759.416666666664</v>
      </c>
      <c r="FS24" s="12">
        <v>-33759.416666666664</v>
      </c>
      <c r="FT24" s="12">
        <v>-33759.416666666664</v>
      </c>
      <c r="FU24" s="12">
        <v>-33759.416666666664</v>
      </c>
      <c r="FV24" s="12">
        <v>-33759.416666666664</v>
      </c>
      <c r="FW24" s="12">
        <v>-33759.416666666664</v>
      </c>
      <c r="FX24" s="12">
        <v>-33759.416666666664</v>
      </c>
      <c r="FY24" s="12">
        <v>-33759.416666666664</v>
      </c>
      <c r="FZ24" s="12">
        <v>-33759.416666666664</v>
      </c>
      <c r="GA24" s="12">
        <v>-33759.416666666664</v>
      </c>
      <c r="GB24" s="12">
        <v>-33759.416666666664</v>
      </c>
      <c r="GC24" s="12">
        <v>-33759.416666666664</v>
      </c>
      <c r="GD24" s="12">
        <v>-33759.416666666664</v>
      </c>
      <c r="GE24" s="12">
        <v>-33759.416666666664</v>
      </c>
      <c r="GF24" s="12">
        <v>-33759.416666666664</v>
      </c>
      <c r="GG24" s="12">
        <v>-33759.416666666664</v>
      </c>
      <c r="GH24" s="12">
        <v>-33759.416666666664</v>
      </c>
      <c r="GI24" s="12">
        <v>-33759.416666666664</v>
      </c>
      <c r="GJ24" s="12">
        <v>-33759.416666666664</v>
      </c>
      <c r="GK24" s="12">
        <v>-33759.416666666664</v>
      </c>
      <c r="GL24" s="12">
        <v>-33759.416666666664</v>
      </c>
    </row>
    <row r="25" spans="2:194" x14ac:dyDescent="0.25">
      <c r="B25" s="20" t="s">
        <v>17</v>
      </c>
      <c r="C25" s="12">
        <v>-24843.416666666668</v>
      </c>
      <c r="D25" s="12">
        <v>-24843.416666666668</v>
      </c>
      <c r="E25" s="12">
        <v>-24843.416666666668</v>
      </c>
      <c r="F25" s="12">
        <v>-24843.416666666668</v>
      </c>
      <c r="G25" s="12">
        <v>-24843.416666666668</v>
      </c>
      <c r="H25" s="12">
        <v>-24843.416666666668</v>
      </c>
      <c r="I25" s="12">
        <v>-24843.416666666668</v>
      </c>
      <c r="J25" s="12">
        <v>-24843.416666666668</v>
      </c>
      <c r="K25" s="12">
        <v>-24843.416666666668</v>
      </c>
      <c r="L25" s="12">
        <v>-24843.416666666668</v>
      </c>
      <c r="M25" s="12">
        <v>-24843.416666666668</v>
      </c>
      <c r="N25" s="12">
        <v>-24843.416666666668</v>
      </c>
      <c r="O25" s="12">
        <v>-25340.285000000003</v>
      </c>
      <c r="P25" s="12">
        <v>-25340.285000000003</v>
      </c>
      <c r="Q25" s="12">
        <v>-25340.285000000003</v>
      </c>
      <c r="R25" s="12">
        <v>-25340.285000000003</v>
      </c>
      <c r="S25" s="12">
        <v>-25340.285000000003</v>
      </c>
      <c r="T25" s="12">
        <v>-25340.285000000003</v>
      </c>
      <c r="U25" s="12">
        <v>-25340.285000000003</v>
      </c>
      <c r="V25" s="12">
        <v>-25340.285000000003</v>
      </c>
      <c r="W25" s="12">
        <v>-25340.285000000003</v>
      </c>
      <c r="X25" s="12">
        <v>-25340.285000000003</v>
      </c>
      <c r="Y25" s="12">
        <v>-25340.285000000003</v>
      </c>
      <c r="Z25" s="12">
        <v>-25340.285000000003</v>
      </c>
      <c r="AA25" s="12">
        <v>-25847.090700000001</v>
      </c>
      <c r="AB25" s="12">
        <v>-25847.090700000001</v>
      </c>
      <c r="AC25" s="12">
        <v>-25847.090700000001</v>
      </c>
      <c r="AD25" s="12">
        <v>-25847.090700000001</v>
      </c>
      <c r="AE25" s="12">
        <v>-25847.090700000001</v>
      </c>
      <c r="AF25" s="12">
        <v>-25847.090700000001</v>
      </c>
      <c r="AG25" s="12">
        <v>-25847.090700000001</v>
      </c>
      <c r="AH25" s="12">
        <v>-25847.090700000001</v>
      </c>
      <c r="AI25" s="12">
        <v>-25847.090700000001</v>
      </c>
      <c r="AJ25" s="12">
        <v>-25847.090700000001</v>
      </c>
      <c r="AK25" s="12">
        <v>-25847.090700000001</v>
      </c>
      <c r="AL25" s="12">
        <v>-25847.090700000001</v>
      </c>
      <c r="AM25" s="12">
        <v>-26364.032513999999</v>
      </c>
      <c r="AN25" s="12">
        <v>-26364.032513999999</v>
      </c>
      <c r="AO25" s="12">
        <v>-26364.032513999999</v>
      </c>
      <c r="AP25" s="12">
        <v>-26364.032513999999</v>
      </c>
      <c r="AQ25" s="12">
        <v>-26364.032513999999</v>
      </c>
      <c r="AR25" s="12">
        <v>-26364.032513999999</v>
      </c>
      <c r="AS25" s="12">
        <v>-26364.032513999999</v>
      </c>
      <c r="AT25" s="12">
        <v>-26364.032513999999</v>
      </c>
      <c r="AU25" s="12">
        <v>-26364.032513999999</v>
      </c>
      <c r="AV25" s="12">
        <v>-26364.032513999999</v>
      </c>
      <c r="AW25" s="12">
        <v>-26364.032513999999</v>
      </c>
      <c r="AX25" s="12">
        <v>-26364.032513999999</v>
      </c>
      <c r="AY25" s="12">
        <v>-26891.31316428</v>
      </c>
      <c r="AZ25" s="12">
        <v>-26891.31316428</v>
      </c>
      <c r="BA25" s="12">
        <v>-26891.31316428</v>
      </c>
      <c r="BB25" s="12">
        <v>-26891.31316428</v>
      </c>
      <c r="BC25" s="12">
        <v>-26891.31316428</v>
      </c>
      <c r="BD25" s="12">
        <v>-26891.31316428</v>
      </c>
      <c r="BE25" s="12">
        <v>-26891.31316428</v>
      </c>
      <c r="BF25" s="12">
        <v>-26891.31316428</v>
      </c>
      <c r="BG25" s="12">
        <v>-26891.31316428</v>
      </c>
      <c r="BH25" s="12">
        <v>-26891.31316428</v>
      </c>
      <c r="BI25" s="12">
        <v>-26891.31316428</v>
      </c>
      <c r="BJ25" s="12">
        <v>-26891.31316428</v>
      </c>
      <c r="BK25" s="12">
        <v>-27429.139427565602</v>
      </c>
      <c r="BL25" s="12">
        <v>-27429.139427565602</v>
      </c>
      <c r="BM25" s="12">
        <v>-27429.139427565602</v>
      </c>
      <c r="BN25" s="12">
        <v>-27429.139427565602</v>
      </c>
      <c r="BO25" s="12">
        <v>-27429.139427565602</v>
      </c>
      <c r="BP25" s="12">
        <v>-27429.139427565602</v>
      </c>
      <c r="BQ25" s="12">
        <v>-27429.139427565602</v>
      </c>
      <c r="BR25" s="12">
        <v>-27429.139427565602</v>
      </c>
      <c r="BS25" s="12">
        <v>-27429.139427565602</v>
      </c>
      <c r="BT25" s="12">
        <v>-27429.139427565602</v>
      </c>
      <c r="BU25" s="12">
        <v>-27429.139427565602</v>
      </c>
      <c r="BV25" s="12">
        <v>-27429.139427565602</v>
      </c>
      <c r="BW25" s="12">
        <v>-27977.722216116916</v>
      </c>
      <c r="BX25" s="12">
        <v>-27977.722216116916</v>
      </c>
      <c r="BY25" s="12">
        <v>-27977.722216116916</v>
      </c>
      <c r="BZ25" s="12">
        <v>-27977.722216116916</v>
      </c>
      <c r="CA25" s="12">
        <v>-27977.722216116916</v>
      </c>
      <c r="CB25" s="12">
        <v>-27977.722216116916</v>
      </c>
      <c r="CC25" s="12">
        <v>-27977.722216116916</v>
      </c>
      <c r="CD25" s="12">
        <v>-27977.722216116916</v>
      </c>
      <c r="CE25" s="12">
        <v>-27977.722216116916</v>
      </c>
      <c r="CF25" s="12">
        <v>-27977.722216116916</v>
      </c>
      <c r="CG25" s="12">
        <v>-27977.722216116916</v>
      </c>
      <c r="CH25" s="12">
        <v>-27977.722216116916</v>
      </c>
      <c r="CI25" s="12">
        <v>-28537.276660439245</v>
      </c>
      <c r="CJ25" s="12">
        <v>-28537.276660439245</v>
      </c>
      <c r="CK25" s="12">
        <v>-28537.276660439245</v>
      </c>
      <c r="CL25" s="12">
        <v>-28537.276660439245</v>
      </c>
      <c r="CM25" s="12">
        <v>-28537.276660439245</v>
      </c>
      <c r="CN25" s="12">
        <v>-28537.276660439245</v>
      </c>
      <c r="CO25" s="12">
        <v>-28537.276660439245</v>
      </c>
      <c r="CP25" s="12">
        <v>-28537.276660439245</v>
      </c>
      <c r="CQ25" s="12">
        <v>-28537.276660439245</v>
      </c>
      <c r="CR25" s="12">
        <v>-28537.276660439245</v>
      </c>
      <c r="CS25" s="12">
        <v>-28537.276660439245</v>
      </c>
      <c r="CT25" s="12">
        <v>-28537.276660439245</v>
      </c>
      <c r="CU25" s="12">
        <v>-29108.022193648034</v>
      </c>
      <c r="CV25" s="12">
        <v>-29108.022193648034</v>
      </c>
      <c r="CW25" s="12">
        <v>-29108.022193648034</v>
      </c>
      <c r="CX25" s="12">
        <v>-29108.022193648034</v>
      </c>
      <c r="CY25" s="12">
        <v>-29108.022193648034</v>
      </c>
      <c r="CZ25" s="12">
        <v>-29108.022193648034</v>
      </c>
      <c r="DA25" s="12">
        <v>-29108.022193648034</v>
      </c>
      <c r="DB25" s="12">
        <v>-29108.022193648034</v>
      </c>
      <c r="DC25" s="12">
        <v>-29108.022193648034</v>
      </c>
      <c r="DD25" s="12">
        <v>-29108.022193648034</v>
      </c>
      <c r="DE25" s="12">
        <v>-29108.022193648034</v>
      </c>
      <c r="DF25" s="12">
        <v>-29108.022193648034</v>
      </c>
      <c r="DG25" s="12">
        <v>-29690.182637520997</v>
      </c>
      <c r="DH25" s="12">
        <v>-29690.182637520997</v>
      </c>
      <c r="DI25" s="12">
        <v>-29690.182637520997</v>
      </c>
      <c r="DJ25" s="12">
        <v>-29690.182637520997</v>
      </c>
      <c r="DK25" s="12">
        <v>-29690.182637520997</v>
      </c>
      <c r="DL25" s="12">
        <v>-29690.182637520997</v>
      </c>
      <c r="DM25" s="12">
        <v>-29690.182637520997</v>
      </c>
      <c r="DN25" s="12">
        <v>-29690.182637520997</v>
      </c>
      <c r="DO25" s="12">
        <v>-29690.182637520997</v>
      </c>
      <c r="DP25" s="12">
        <v>-29690.182637520997</v>
      </c>
      <c r="DQ25" s="12">
        <v>-29690.182637520997</v>
      </c>
      <c r="DR25" s="12">
        <v>-29690.182637520997</v>
      </c>
      <c r="DS25" s="12">
        <v>-30283.986290271416</v>
      </c>
      <c r="DT25" s="12">
        <v>-30283.986290271416</v>
      </c>
      <c r="DU25" s="12">
        <v>-30283.986290271416</v>
      </c>
      <c r="DV25" s="12">
        <v>-30283.986290271416</v>
      </c>
      <c r="DW25" s="12">
        <v>-30283.986290271416</v>
      </c>
      <c r="DX25" s="12">
        <v>-30283.986290271416</v>
      </c>
      <c r="DY25" s="12">
        <v>-30283.986290271416</v>
      </c>
      <c r="DZ25" s="12">
        <v>-30283.986290271416</v>
      </c>
      <c r="EA25" s="12">
        <v>-30283.986290271416</v>
      </c>
      <c r="EB25" s="12">
        <v>-30283.986290271416</v>
      </c>
      <c r="EC25" s="12">
        <v>-30283.986290271416</v>
      </c>
      <c r="ED25" s="12">
        <v>-30283.986290271416</v>
      </c>
      <c r="EE25" s="12">
        <v>-24843.416666666668</v>
      </c>
      <c r="EF25" s="12">
        <v>-24843.416666666668</v>
      </c>
      <c r="EG25" s="12">
        <v>-24843.416666666668</v>
      </c>
      <c r="EH25" s="12">
        <v>-24843.416666666668</v>
      </c>
      <c r="EI25" s="12">
        <v>-24843.416666666668</v>
      </c>
      <c r="EJ25" s="12">
        <v>-24843.416666666668</v>
      </c>
      <c r="EK25" s="12">
        <v>-24843.416666666668</v>
      </c>
      <c r="EL25" s="12">
        <v>-24843.416666666668</v>
      </c>
      <c r="EM25" s="12">
        <v>-24843.416666666668</v>
      </c>
      <c r="EN25" s="12">
        <v>-24843.416666666668</v>
      </c>
      <c r="EO25" s="12">
        <v>-24843.416666666668</v>
      </c>
      <c r="EP25" s="12">
        <v>-24843.416666666668</v>
      </c>
      <c r="EQ25" s="12">
        <v>-24843.416666666668</v>
      </c>
      <c r="ER25" s="12">
        <v>-24843.416666666668</v>
      </c>
      <c r="ES25" s="12">
        <v>-24843.416666666668</v>
      </c>
      <c r="ET25" s="12">
        <v>-24843.416666666668</v>
      </c>
      <c r="EU25" s="12">
        <v>-24843.416666666668</v>
      </c>
      <c r="EV25" s="12">
        <v>-24843.416666666668</v>
      </c>
      <c r="EW25" s="12">
        <v>-24843.416666666668</v>
      </c>
      <c r="EX25" s="12">
        <v>-24843.416666666668</v>
      </c>
      <c r="EY25" s="12">
        <v>-24843.416666666668</v>
      </c>
      <c r="EZ25" s="12">
        <v>-24843.416666666668</v>
      </c>
      <c r="FA25" s="12">
        <v>-24843.416666666668</v>
      </c>
      <c r="FB25" s="12">
        <v>-24843.416666666668</v>
      </c>
      <c r="FC25" s="12">
        <v>-24843.416666666668</v>
      </c>
      <c r="FD25" s="12">
        <v>-24843.416666666668</v>
      </c>
      <c r="FE25" s="12">
        <v>-24843.416666666668</v>
      </c>
      <c r="FF25" s="12">
        <v>-24843.416666666668</v>
      </c>
      <c r="FG25" s="12">
        <v>-24843.416666666668</v>
      </c>
      <c r="FH25" s="12">
        <v>-24843.416666666668</v>
      </c>
      <c r="FI25" s="12">
        <v>-24843.416666666668</v>
      </c>
      <c r="FJ25" s="12">
        <v>-24843.416666666668</v>
      </c>
      <c r="FK25" s="12">
        <v>-24843.416666666668</v>
      </c>
      <c r="FL25" s="12">
        <v>-24843.416666666668</v>
      </c>
      <c r="FM25" s="12">
        <v>-24843.416666666668</v>
      </c>
      <c r="FN25" s="12">
        <v>-24843.416666666668</v>
      </c>
      <c r="FO25" s="12">
        <v>-24843.416666666668</v>
      </c>
      <c r="FP25" s="12">
        <v>-24843.416666666668</v>
      </c>
      <c r="FQ25" s="12">
        <v>-24843.416666666668</v>
      </c>
      <c r="FR25" s="12">
        <v>-24843.416666666668</v>
      </c>
      <c r="FS25" s="12">
        <v>-24843.416666666668</v>
      </c>
      <c r="FT25" s="12">
        <v>-24843.416666666668</v>
      </c>
      <c r="FU25" s="12">
        <v>-24843.416666666668</v>
      </c>
      <c r="FV25" s="12">
        <v>-24843.416666666668</v>
      </c>
      <c r="FW25" s="12">
        <v>-24843.416666666668</v>
      </c>
      <c r="FX25" s="12">
        <v>-24843.416666666668</v>
      </c>
      <c r="FY25" s="12">
        <v>-24843.416666666668</v>
      </c>
      <c r="FZ25" s="12">
        <v>-24843.416666666668</v>
      </c>
      <c r="GA25" s="12">
        <v>-24843.416666666668</v>
      </c>
      <c r="GB25" s="12">
        <v>-24843.416666666668</v>
      </c>
      <c r="GC25" s="12">
        <v>-24843.416666666668</v>
      </c>
      <c r="GD25" s="12">
        <v>-24843.416666666668</v>
      </c>
      <c r="GE25" s="12">
        <v>-24843.416666666668</v>
      </c>
      <c r="GF25" s="12">
        <v>-24843.416666666668</v>
      </c>
      <c r="GG25" s="12">
        <v>-24843.416666666668</v>
      </c>
      <c r="GH25" s="12">
        <v>-24843.416666666668</v>
      </c>
      <c r="GI25" s="12">
        <v>-24843.416666666668</v>
      </c>
      <c r="GJ25" s="12">
        <v>-24843.416666666668</v>
      </c>
      <c r="GK25" s="12">
        <v>-24843.416666666668</v>
      </c>
      <c r="GL25" s="12">
        <v>-24843.416666666668</v>
      </c>
    </row>
    <row r="26" spans="2:194" x14ac:dyDescent="0.25">
      <c r="B26" s="20" t="s">
        <v>18</v>
      </c>
      <c r="C26" s="12">
        <v>-24842.333333333332</v>
      </c>
      <c r="D26" s="12">
        <v>-24842.333333333332</v>
      </c>
      <c r="E26" s="12">
        <v>-24842.333333333332</v>
      </c>
      <c r="F26" s="12">
        <v>-24842.333333333332</v>
      </c>
      <c r="G26" s="12">
        <v>-24842.333333333332</v>
      </c>
      <c r="H26" s="12">
        <v>-24842.333333333332</v>
      </c>
      <c r="I26" s="12">
        <v>-24842.333333333332</v>
      </c>
      <c r="J26" s="12">
        <v>-24842.333333333332</v>
      </c>
      <c r="K26" s="12">
        <v>-24842.333333333332</v>
      </c>
      <c r="L26" s="12">
        <v>-24842.333333333332</v>
      </c>
      <c r="M26" s="12">
        <v>-24842.333333333332</v>
      </c>
      <c r="N26" s="12">
        <v>-24842.333333333332</v>
      </c>
      <c r="O26" s="12">
        <v>-25339.18</v>
      </c>
      <c r="P26" s="12">
        <v>-25339.18</v>
      </c>
      <c r="Q26" s="12">
        <v>-25339.18</v>
      </c>
      <c r="R26" s="12">
        <v>-25339.18</v>
      </c>
      <c r="S26" s="12">
        <v>-25339.18</v>
      </c>
      <c r="T26" s="12">
        <v>-25339.18</v>
      </c>
      <c r="U26" s="12">
        <v>-25339.18</v>
      </c>
      <c r="V26" s="12">
        <v>-25339.18</v>
      </c>
      <c r="W26" s="12">
        <v>-25339.18</v>
      </c>
      <c r="X26" s="12">
        <v>-25339.18</v>
      </c>
      <c r="Y26" s="12">
        <v>-25339.18</v>
      </c>
      <c r="Z26" s="12">
        <v>-25339.18</v>
      </c>
      <c r="AA26" s="12">
        <v>-25845.963599999999</v>
      </c>
      <c r="AB26" s="12">
        <v>-25845.963599999999</v>
      </c>
      <c r="AC26" s="12">
        <v>-25845.963599999999</v>
      </c>
      <c r="AD26" s="12">
        <v>-25845.963599999999</v>
      </c>
      <c r="AE26" s="12">
        <v>-25845.963599999999</v>
      </c>
      <c r="AF26" s="12">
        <v>-25845.963599999999</v>
      </c>
      <c r="AG26" s="12">
        <v>-25845.963599999999</v>
      </c>
      <c r="AH26" s="12">
        <v>-25845.963599999999</v>
      </c>
      <c r="AI26" s="12">
        <v>-25845.963599999999</v>
      </c>
      <c r="AJ26" s="12">
        <v>-25845.963599999999</v>
      </c>
      <c r="AK26" s="12">
        <v>-25845.963599999999</v>
      </c>
      <c r="AL26" s="12">
        <v>-25845.963599999999</v>
      </c>
      <c r="AM26" s="12">
        <v>-26362.882871999998</v>
      </c>
      <c r="AN26" s="12">
        <v>-26362.882871999998</v>
      </c>
      <c r="AO26" s="12">
        <v>-26362.882871999998</v>
      </c>
      <c r="AP26" s="12">
        <v>-26362.882871999998</v>
      </c>
      <c r="AQ26" s="12">
        <v>-26362.882871999998</v>
      </c>
      <c r="AR26" s="12">
        <v>-26362.882871999998</v>
      </c>
      <c r="AS26" s="12">
        <v>-26362.882871999998</v>
      </c>
      <c r="AT26" s="12">
        <v>-26362.882871999998</v>
      </c>
      <c r="AU26" s="12">
        <v>-26362.882871999998</v>
      </c>
      <c r="AV26" s="12">
        <v>-26362.882871999998</v>
      </c>
      <c r="AW26" s="12">
        <v>-26362.882871999998</v>
      </c>
      <c r="AX26" s="12">
        <v>-26362.882871999998</v>
      </c>
      <c r="AY26" s="12">
        <v>-26890.140529439999</v>
      </c>
      <c r="AZ26" s="12">
        <v>-26890.140529439999</v>
      </c>
      <c r="BA26" s="12">
        <v>-26890.140529439999</v>
      </c>
      <c r="BB26" s="12">
        <v>-26890.140529439999</v>
      </c>
      <c r="BC26" s="12">
        <v>-26890.140529439999</v>
      </c>
      <c r="BD26" s="12">
        <v>-26890.140529439999</v>
      </c>
      <c r="BE26" s="12">
        <v>-26890.140529439999</v>
      </c>
      <c r="BF26" s="12">
        <v>-26890.140529439999</v>
      </c>
      <c r="BG26" s="12">
        <v>-26890.140529439999</v>
      </c>
      <c r="BH26" s="12">
        <v>-26890.140529439999</v>
      </c>
      <c r="BI26" s="12">
        <v>-26890.140529439999</v>
      </c>
      <c r="BJ26" s="12">
        <v>-26890.140529439999</v>
      </c>
      <c r="BK26" s="12">
        <v>-27427.9433400288</v>
      </c>
      <c r="BL26" s="12">
        <v>-27427.9433400288</v>
      </c>
      <c r="BM26" s="12">
        <v>-27427.9433400288</v>
      </c>
      <c r="BN26" s="12">
        <v>-27427.9433400288</v>
      </c>
      <c r="BO26" s="12">
        <v>-27427.9433400288</v>
      </c>
      <c r="BP26" s="12">
        <v>-27427.9433400288</v>
      </c>
      <c r="BQ26" s="12">
        <v>-27427.9433400288</v>
      </c>
      <c r="BR26" s="12">
        <v>-27427.9433400288</v>
      </c>
      <c r="BS26" s="12">
        <v>-27427.9433400288</v>
      </c>
      <c r="BT26" s="12">
        <v>-27427.9433400288</v>
      </c>
      <c r="BU26" s="12">
        <v>-27427.9433400288</v>
      </c>
      <c r="BV26" s="12">
        <v>-27427.9433400288</v>
      </c>
      <c r="BW26" s="12">
        <v>-27976.502206829377</v>
      </c>
      <c r="BX26" s="12">
        <v>-27976.502206829377</v>
      </c>
      <c r="BY26" s="12">
        <v>-27976.502206829377</v>
      </c>
      <c r="BZ26" s="12">
        <v>-27976.502206829377</v>
      </c>
      <c r="CA26" s="12">
        <v>-27976.502206829377</v>
      </c>
      <c r="CB26" s="12">
        <v>-27976.502206829377</v>
      </c>
      <c r="CC26" s="12">
        <v>-27976.502206829377</v>
      </c>
      <c r="CD26" s="12">
        <v>-27976.502206829377</v>
      </c>
      <c r="CE26" s="12">
        <v>-27976.502206829377</v>
      </c>
      <c r="CF26" s="12">
        <v>-27976.502206829377</v>
      </c>
      <c r="CG26" s="12">
        <v>-27976.502206829377</v>
      </c>
      <c r="CH26" s="12">
        <v>-27976.502206829377</v>
      </c>
      <c r="CI26" s="12">
        <v>-28536.032250965956</v>
      </c>
      <c r="CJ26" s="12">
        <v>-28536.032250965956</v>
      </c>
      <c r="CK26" s="12">
        <v>-28536.032250965956</v>
      </c>
      <c r="CL26" s="12">
        <v>-28536.032250965956</v>
      </c>
      <c r="CM26" s="12">
        <v>-28536.032250965956</v>
      </c>
      <c r="CN26" s="12">
        <v>-28536.032250965956</v>
      </c>
      <c r="CO26" s="12">
        <v>-28536.032250965956</v>
      </c>
      <c r="CP26" s="12">
        <v>-28536.032250965956</v>
      </c>
      <c r="CQ26" s="12">
        <v>-28536.032250965956</v>
      </c>
      <c r="CR26" s="12">
        <v>-28536.032250965956</v>
      </c>
      <c r="CS26" s="12">
        <v>-28536.032250965956</v>
      </c>
      <c r="CT26" s="12">
        <v>-28536.032250965956</v>
      </c>
      <c r="CU26" s="12">
        <v>-29106.752895985279</v>
      </c>
      <c r="CV26" s="12">
        <v>-29106.752895985279</v>
      </c>
      <c r="CW26" s="12">
        <v>-29106.752895985279</v>
      </c>
      <c r="CX26" s="12">
        <v>-29106.752895985279</v>
      </c>
      <c r="CY26" s="12">
        <v>-29106.752895985279</v>
      </c>
      <c r="CZ26" s="12">
        <v>-29106.752895985279</v>
      </c>
      <c r="DA26" s="12">
        <v>-29106.752895985279</v>
      </c>
      <c r="DB26" s="12">
        <v>-29106.752895985279</v>
      </c>
      <c r="DC26" s="12">
        <v>-29106.752895985279</v>
      </c>
      <c r="DD26" s="12">
        <v>-29106.752895985279</v>
      </c>
      <c r="DE26" s="12">
        <v>-29106.752895985279</v>
      </c>
      <c r="DF26" s="12">
        <v>-29106.752895985279</v>
      </c>
      <c r="DG26" s="12">
        <v>-29688.887953904985</v>
      </c>
      <c r="DH26" s="12">
        <v>-29688.887953904985</v>
      </c>
      <c r="DI26" s="12">
        <v>-29688.887953904985</v>
      </c>
      <c r="DJ26" s="12">
        <v>-29688.887953904985</v>
      </c>
      <c r="DK26" s="12">
        <v>-29688.887953904985</v>
      </c>
      <c r="DL26" s="12">
        <v>-29688.887953904985</v>
      </c>
      <c r="DM26" s="12">
        <v>-29688.887953904985</v>
      </c>
      <c r="DN26" s="12">
        <v>-29688.887953904985</v>
      </c>
      <c r="DO26" s="12">
        <v>-29688.887953904985</v>
      </c>
      <c r="DP26" s="12">
        <v>-29688.887953904985</v>
      </c>
      <c r="DQ26" s="12">
        <v>-29688.887953904985</v>
      </c>
      <c r="DR26" s="12">
        <v>-29688.887953904985</v>
      </c>
      <c r="DS26" s="12">
        <v>-30282.665712983086</v>
      </c>
      <c r="DT26" s="12">
        <v>-30282.665712983086</v>
      </c>
      <c r="DU26" s="12">
        <v>-30282.665712983086</v>
      </c>
      <c r="DV26" s="12">
        <v>-30282.665712983086</v>
      </c>
      <c r="DW26" s="12">
        <v>-30282.665712983086</v>
      </c>
      <c r="DX26" s="12">
        <v>-30282.665712983086</v>
      </c>
      <c r="DY26" s="12">
        <v>-30282.665712983086</v>
      </c>
      <c r="DZ26" s="12">
        <v>-30282.665712983086</v>
      </c>
      <c r="EA26" s="12">
        <v>-30282.665712983086</v>
      </c>
      <c r="EB26" s="12">
        <v>-30282.665712983086</v>
      </c>
      <c r="EC26" s="12">
        <v>-30282.665712983086</v>
      </c>
      <c r="ED26" s="12">
        <v>-30282.665712983086</v>
      </c>
      <c r="EE26" s="12">
        <v>-24842.333333333332</v>
      </c>
      <c r="EF26" s="12">
        <v>-24842.333333333332</v>
      </c>
      <c r="EG26" s="12">
        <v>-24842.333333333332</v>
      </c>
      <c r="EH26" s="12">
        <v>-24842.333333333332</v>
      </c>
      <c r="EI26" s="12">
        <v>-24842.333333333332</v>
      </c>
      <c r="EJ26" s="12">
        <v>-24842.333333333332</v>
      </c>
      <c r="EK26" s="12">
        <v>-24842.333333333332</v>
      </c>
      <c r="EL26" s="12">
        <v>-24842.333333333332</v>
      </c>
      <c r="EM26" s="12">
        <v>-24842.333333333332</v>
      </c>
      <c r="EN26" s="12">
        <v>-24842.333333333332</v>
      </c>
      <c r="EO26" s="12">
        <v>-24842.333333333332</v>
      </c>
      <c r="EP26" s="12">
        <v>-24842.333333333332</v>
      </c>
      <c r="EQ26" s="12">
        <v>-24842.333333333332</v>
      </c>
      <c r="ER26" s="12">
        <v>-24842.333333333332</v>
      </c>
      <c r="ES26" s="12">
        <v>-24842.333333333332</v>
      </c>
      <c r="ET26" s="12">
        <v>-24842.333333333332</v>
      </c>
      <c r="EU26" s="12">
        <v>-24842.333333333332</v>
      </c>
      <c r="EV26" s="12">
        <v>-24842.333333333332</v>
      </c>
      <c r="EW26" s="12">
        <v>-24842.333333333332</v>
      </c>
      <c r="EX26" s="12">
        <v>-24842.333333333332</v>
      </c>
      <c r="EY26" s="12">
        <v>-24842.333333333332</v>
      </c>
      <c r="EZ26" s="12">
        <v>-24842.333333333332</v>
      </c>
      <c r="FA26" s="12">
        <v>-24842.333333333332</v>
      </c>
      <c r="FB26" s="12">
        <v>-24842.333333333332</v>
      </c>
      <c r="FC26" s="12">
        <v>-24842.333333333332</v>
      </c>
      <c r="FD26" s="12">
        <v>-24842.333333333332</v>
      </c>
      <c r="FE26" s="12">
        <v>-24842.333333333332</v>
      </c>
      <c r="FF26" s="12">
        <v>-24842.333333333332</v>
      </c>
      <c r="FG26" s="12">
        <v>-24842.333333333332</v>
      </c>
      <c r="FH26" s="12">
        <v>-24842.333333333332</v>
      </c>
      <c r="FI26" s="12">
        <v>-24842.333333333332</v>
      </c>
      <c r="FJ26" s="12">
        <v>-24842.333333333332</v>
      </c>
      <c r="FK26" s="12">
        <v>-24842.333333333332</v>
      </c>
      <c r="FL26" s="12">
        <v>-24842.333333333332</v>
      </c>
      <c r="FM26" s="12">
        <v>-24842.333333333332</v>
      </c>
      <c r="FN26" s="12">
        <v>-24842.333333333332</v>
      </c>
      <c r="FO26" s="12">
        <v>-24842.333333333332</v>
      </c>
      <c r="FP26" s="12">
        <v>-24842.333333333332</v>
      </c>
      <c r="FQ26" s="12">
        <v>-24842.333333333332</v>
      </c>
      <c r="FR26" s="12">
        <v>-24842.333333333332</v>
      </c>
      <c r="FS26" s="12">
        <v>-24842.333333333332</v>
      </c>
      <c r="FT26" s="12">
        <v>-24842.333333333332</v>
      </c>
      <c r="FU26" s="12">
        <v>-24842.333333333332</v>
      </c>
      <c r="FV26" s="12">
        <v>-24842.333333333332</v>
      </c>
      <c r="FW26" s="12">
        <v>-24842.333333333332</v>
      </c>
      <c r="FX26" s="12">
        <v>-24842.333333333332</v>
      </c>
      <c r="FY26" s="12">
        <v>-24842.333333333332</v>
      </c>
      <c r="FZ26" s="12">
        <v>-24842.333333333332</v>
      </c>
      <c r="GA26" s="12">
        <v>-24842.333333333332</v>
      </c>
      <c r="GB26" s="12">
        <v>-24842.333333333332</v>
      </c>
      <c r="GC26" s="12">
        <v>-24842.333333333332</v>
      </c>
      <c r="GD26" s="12">
        <v>-24842.333333333332</v>
      </c>
      <c r="GE26" s="12">
        <v>-24842.333333333332</v>
      </c>
      <c r="GF26" s="12">
        <v>-24842.333333333332</v>
      </c>
      <c r="GG26" s="12">
        <v>-24842.333333333332</v>
      </c>
      <c r="GH26" s="12">
        <v>-24842.333333333332</v>
      </c>
      <c r="GI26" s="12">
        <v>-24842.333333333332</v>
      </c>
      <c r="GJ26" s="12">
        <v>-24842.333333333332</v>
      </c>
      <c r="GK26" s="12">
        <v>-24842.333333333332</v>
      </c>
      <c r="GL26" s="12">
        <v>-24842.333333333332</v>
      </c>
    </row>
    <row r="27" spans="2:194" x14ac:dyDescent="0.25">
      <c r="B27" s="20" t="s">
        <v>19</v>
      </c>
      <c r="C27" s="12">
        <v>-28602.691599583337</v>
      </c>
      <c r="D27" s="12">
        <v>-28602.691599583337</v>
      </c>
      <c r="E27" s="12">
        <v>-28713.782037083336</v>
      </c>
      <c r="F27" s="12">
        <v>-28717.220102408333</v>
      </c>
      <c r="G27" s="12">
        <v>-25774.930373241667</v>
      </c>
      <c r="H27" s="12">
        <v>-29178.473415741664</v>
      </c>
      <c r="I27" s="12">
        <v>-29187.057285741666</v>
      </c>
      <c r="J27" s="12">
        <v>-29187.057285741666</v>
      </c>
      <c r="K27" s="12">
        <v>-29187.057285741666</v>
      </c>
      <c r="L27" s="12">
        <v>-29187.057285741666</v>
      </c>
      <c r="M27" s="12">
        <v>-29187.057285741666</v>
      </c>
      <c r="N27" s="12">
        <v>-29187.057285741666</v>
      </c>
      <c r="O27" s="12">
        <v>-30084.194497408334</v>
      </c>
      <c r="P27" s="12">
        <v>-30084.194497408334</v>
      </c>
      <c r="Q27" s="12">
        <v>-30197.506743658334</v>
      </c>
      <c r="R27" s="12">
        <v>-30201.013570289841</v>
      </c>
      <c r="S27" s="12">
        <v>-30201.013570289841</v>
      </c>
      <c r="T27" s="12">
        <v>-30213.817099889835</v>
      </c>
      <c r="U27" s="12">
        <v>-30222.572647289835</v>
      </c>
      <c r="V27" s="12">
        <v>-30222.572647289835</v>
      </c>
      <c r="W27" s="12">
        <v>-30222.572647289835</v>
      </c>
      <c r="X27" s="12">
        <v>-30222.572647289835</v>
      </c>
      <c r="Y27" s="12">
        <v>-30222.572647289835</v>
      </c>
      <c r="Z27" s="12">
        <v>-30222.572647289835</v>
      </c>
      <c r="AA27" s="12">
        <v>-30739.714569106502</v>
      </c>
      <c r="AB27" s="12">
        <v>-30739.714569106502</v>
      </c>
      <c r="AC27" s="12">
        <v>-30855.293060281503</v>
      </c>
      <c r="AD27" s="12">
        <v>-30858.87002344563</v>
      </c>
      <c r="AE27" s="12">
        <v>-30858.87002344563</v>
      </c>
      <c r="AF27" s="12">
        <v>-30871.929623637629</v>
      </c>
      <c r="AG27" s="12">
        <v>-30614.872132443626</v>
      </c>
      <c r="AH27" s="12">
        <v>-30614.872132443626</v>
      </c>
      <c r="AI27" s="12">
        <v>-30614.872132443626</v>
      </c>
      <c r="AJ27" s="12">
        <v>-30614.872132443626</v>
      </c>
      <c r="AK27" s="12">
        <v>-30614.872132443626</v>
      </c>
      <c r="AL27" s="12">
        <v>-30614.872132443626</v>
      </c>
      <c r="AM27" s="12">
        <v>-31137.669220161632</v>
      </c>
      <c r="AN27" s="12">
        <v>-31137.669220161632</v>
      </c>
      <c r="AO27" s="12">
        <v>-31255.559281160138</v>
      </c>
      <c r="AP27" s="12">
        <v>-31259.207783587546</v>
      </c>
      <c r="AQ27" s="12">
        <v>-31259.207783587546</v>
      </c>
      <c r="AR27" s="12">
        <v>-31259.207783587546</v>
      </c>
      <c r="AS27" s="12">
        <v>-31268.31705510251</v>
      </c>
      <c r="AT27" s="12">
        <v>-31268.31705510251</v>
      </c>
      <c r="AU27" s="12">
        <v>-31268.31705510251</v>
      </c>
      <c r="AV27" s="12">
        <v>-31268.31705510251</v>
      </c>
      <c r="AW27" s="12">
        <v>-31268.31705510251</v>
      </c>
      <c r="AX27" s="12">
        <v>-31268.31705510251</v>
      </c>
      <c r="AY27" s="12">
        <v>-31760.422604564865</v>
      </c>
      <c r="AZ27" s="12">
        <v>-31776.809083161759</v>
      </c>
      <c r="BA27" s="12">
        <v>-31893.525510458232</v>
      </c>
      <c r="BB27" s="12">
        <v>-31711.173359136152</v>
      </c>
      <c r="BC27" s="12">
        <v>-31928.873297758735</v>
      </c>
      <c r="BD27" s="12">
        <v>-31928.873297758735</v>
      </c>
      <c r="BE27" s="12">
        <v>-31938.164754703997</v>
      </c>
      <c r="BF27" s="12">
        <v>-31938.164754703997</v>
      </c>
      <c r="BG27" s="12">
        <v>-31938.164754703997</v>
      </c>
      <c r="BH27" s="12">
        <v>-31938.164754703997</v>
      </c>
      <c r="BI27" s="12">
        <v>-31938.164754703997</v>
      </c>
      <c r="BJ27" s="12">
        <v>-31938.164754703997</v>
      </c>
      <c r="BK27" s="12">
        <v>-32448.400007871518</v>
      </c>
      <c r="BL27" s="12">
        <v>-32448.400007871518</v>
      </c>
      <c r="BM27" s="12">
        <v>-32567.450763713914</v>
      </c>
      <c r="BN27" s="12">
        <v>-32567.450763713914</v>
      </c>
      <c r="BO27" s="12">
        <v>-32567.450763713914</v>
      </c>
      <c r="BP27" s="12">
        <v>-32567.450763713914</v>
      </c>
      <c r="BQ27" s="12">
        <v>-32576.92804979808</v>
      </c>
      <c r="BR27" s="12">
        <v>-32576.92804979808</v>
      </c>
      <c r="BS27" s="12">
        <v>-32576.92804979808</v>
      </c>
      <c r="BT27" s="12">
        <v>-32576.92804979808</v>
      </c>
      <c r="BU27" s="12">
        <v>-32576.92804979808</v>
      </c>
      <c r="BV27" s="12">
        <v>-32576.92804979808</v>
      </c>
      <c r="BW27" s="12">
        <v>-33097.368008028949</v>
      </c>
      <c r="BX27" s="12">
        <v>-33097.368008028949</v>
      </c>
      <c r="BY27" s="12">
        <v>-33218.799778988192</v>
      </c>
      <c r="BZ27" s="12">
        <v>-33218.799778988192</v>
      </c>
      <c r="CA27" s="12">
        <v>-33218.799778988192</v>
      </c>
      <c r="CB27" s="12">
        <v>-33218.799778988192</v>
      </c>
      <c r="CC27" s="12">
        <v>-33228.466610794036</v>
      </c>
      <c r="CD27" s="12">
        <v>-33228.466610794036</v>
      </c>
      <c r="CE27" s="12">
        <v>-33228.466610794036</v>
      </c>
      <c r="CF27" s="12">
        <v>-33228.466610794036</v>
      </c>
      <c r="CG27" s="12">
        <v>-33228.466610794036</v>
      </c>
      <c r="CH27" s="12">
        <v>-33228.466610794036</v>
      </c>
      <c r="CI27" s="12">
        <v>-33759.31536818952</v>
      </c>
      <c r="CJ27" s="12">
        <v>-33759.31536818952</v>
      </c>
      <c r="CK27" s="12">
        <v>-33883.175774567957</v>
      </c>
      <c r="CL27" s="12">
        <v>-33883.175774567957</v>
      </c>
      <c r="CM27" s="12">
        <v>-33883.175774567957</v>
      </c>
      <c r="CN27" s="12">
        <v>-33883.175774567957</v>
      </c>
      <c r="CO27" s="12">
        <v>-33893.03594300992</v>
      </c>
      <c r="CP27" s="12">
        <v>-33893.03594300992</v>
      </c>
      <c r="CQ27" s="12">
        <v>-33893.03594300992</v>
      </c>
      <c r="CR27" s="12">
        <v>-33893.03594300992</v>
      </c>
      <c r="CS27" s="12">
        <v>-33893.03594300992</v>
      </c>
      <c r="CT27" s="12">
        <v>-33893.03594300992</v>
      </c>
      <c r="CU27" s="12">
        <v>-34434.501675553314</v>
      </c>
      <c r="CV27" s="12">
        <v>-34434.501675553314</v>
      </c>
      <c r="CW27" s="12">
        <v>-34560.839290059317</v>
      </c>
      <c r="CX27" s="12">
        <v>-34560.839290059317</v>
      </c>
      <c r="CY27" s="12">
        <v>-34560.839290059317</v>
      </c>
      <c r="CZ27" s="12">
        <v>-34560.839290059317</v>
      </c>
      <c r="DA27" s="12">
        <v>-34570.896661870116</v>
      </c>
      <c r="DB27" s="12">
        <v>-34570.896661870116</v>
      </c>
      <c r="DC27" s="12">
        <v>-34570.896661870116</v>
      </c>
      <c r="DD27" s="12">
        <v>-34570.896661870116</v>
      </c>
      <c r="DE27" s="12">
        <v>-34570.896661870116</v>
      </c>
      <c r="DF27" s="12">
        <v>-34570.896661870116</v>
      </c>
      <c r="DG27" s="12">
        <v>-35123.191709064376</v>
      </c>
      <c r="DH27" s="12">
        <v>-35123.191709064376</v>
      </c>
      <c r="DI27" s="12">
        <v>-35252.056075860506</v>
      </c>
      <c r="DJ27" s="12">
        <v>-35252.056075860506</v>
      </c>
      <c r="DK27" s="12">
        <v>-35931.471038472439</v>
      </c>
      <c r="DL27" s="12">
        <v>-35931.471038472439</v>
      </c>
      <c r="DM27" s="12">
        <v>-35931.471038472439</v>
      </c>
      <c r="DN27" s="12">
        <v>-35931.471038472439</v>
      </c>
      <c r="DO27" s="12">
        <v>-35931.471038472439</v>
      </c>
      <c r="DP27" s="12">
        <v>-35931.471038472439</v>
      </c>
      <c r="DQ27" s="12">
        <v>-35931.471038472439</v>
      </c>
      <c r="DR27" s="12">
        <v>-35931.471038472439</v>
      </c>
      <c r="DS27" s="12">
        <v>-36650.100459241883</v>
      </c>
      <c r="DT27" s="12">
        <v>-36650.100459241883</v>
      </c>
      <c r="DU27" s="12">
        <v>-36650.100459241883</v>
      </c>
      <c r="DV27" s="12">
        <v>-36650.100459241883</v>
      </c>
      <c r="DW27" s="12">
        <v>-36650.100459241883</v>
      </c>
      <c r="DX27" s="12">
        <v>-36650.100459241883</v>
      </c>
      <c r="DY27" s="12">
        <v>-36650.100459241883</v>
      </c>
      <c r="DZ27" s="12">
        <v>-36650.100459241883</v>
      </c>
      <c r="EA27" s="12">
        <v>-36650.100459241883</v>
      </c>
      <c r="EB27" s="12">
        <v>-36650.100459241883</v>
      </c>
      <c r="EC27" s="12">
        <v>-36650.100459241883</v>
      </c>
      <c r="ED27" s="12">
        <v>-36650.100459241883</v>
      </c>
      <c r="EE27" s="12">
        <v>-32348.902640934692</v>
      </c>
      <c r="EF27" s="12">
        <v>-32348.902640934692</v>
      </c>
      <c r="EG27" s="12">
        <v>-32348.902640934692</v>
      </c>
      <c r="EH27" s="12">
        <v>-32348.902640934692</v>
      </c>
      <c r="EI27" s="12">
        <v>-32348.902640934692</v>
      </c>
      <c r="EJ27" s="12">
        <v>-32348.902640934692</v>
      </c>
      <c r="EK27" s="12">
        <v>-32348.902640934692</v>
      </c>
      <c r="EL27" s="12">
        <v>-32348.902640934692</v>
      </c>
      <c r="EM27" s="12">
        <v>-32348.902640934692</v>
      </c>
      <c r="EN27" s="12">
        <v>-32348.902640934692</v>
      </c>
      <c r="EO27" s="12">
        <v>-32348.902640934692</v>
      </c>
      <c r="EP27" s="12">
        <v>-32348.902640934692</v>
      </c>
      <c r="EQ27" s="12">
        <v>-32619.298918606517</v>
      </c>
      <c r="ER27" s="12">
        <v>-32619.298918606517</v>
      </c>
      <c r="ES27" s="12">
        <v>-32619.298918606517</v>
      </c>
      <c r="ET27" s="12">
        <v>-32619.298918606517</v>
      </c>
      <c r="EU27" s="12">
        <v>-32619.298918606517</v>
      </c>
      <c r="EV27" s="12">
        <v>-32619.298918606517</v>
      </c>
      <c r="EW27" s="12">
        <v>-32619.298918606517</v>
      </c>
      <c r="EX27" s="12">
        <v>-32619.298918606517</v>
      </c>
      <c r="EY27" s="12">
        <v>-32619.298918606517</v>
      </c>
      <c r="EZ27" s="12">
        <v>-32619.298918606517</v>
      </c>
      <c r="FA27" s="12">
        <v>-32619.298918606517</v>
      </c>
      <c r="FB27" s="12">
        <v>-32619.298918606517</v>
      </c>
      <c r="FC27" s="12">
        <v>-32895.10312183178</v>
      </c>
      <c r="FD27" s="12">
        <v>-32895.10312183178</v>
      </c>
      <c r="FE27" s="12">
        <v>-32895.10312183178</v>
      </c>
      <c r="FF27" s="12">
        <v>-32895.10312183178</v>
      </c>
      <c r="FG27" s="12">
        <v>-32895.10312183178</v>
      </c>
      <c r="FH27" s="12">
        <v>-32895.10312183178</v>
      </c>
      <c r="FI27" s="12">
        <v>-32895.10312183178</v>
      </c>
      <c r="FJ27" s="12">
        <v>-32895.10312183178</v>
      </c>
      <c r="FK27" s="12">
        <v>-32895.10312183178</v>
      </c>
      <c r="FL27" s="12">
        <v>-32895.10312183178</v>
      </c>
      <c r="FM27" s="12">
        <v>-32895.10312183178</v>
      </c>
      <c r="FN27" s="12">
        <v>-32895.10312183178</v>
      </c>
      <c r="FO27" s="12">
        <v>-33176.42340912154</v>
      </c>
      <c r="FP27" s="12">
        <v>-33176.42340912154</v>
      </c>
      <c r="FQ27" s="12">
        <v>-33176.42340912154</v>
      </c>
      <c r="FR27" s="12">
        <v>-33176.42340912154</v>
      </c>
      <c r="FS27" s="12">
        <v>-33176.42340912154</v>
      </c>
      <c r="FT27" s="12">
        <v>-33176.42340912154</v>
      </c>
      <c r="FU27" s="12">
        <v>-33176.42340912154</v>
      </c>
      <c r="FV27" s="12">
        <v>-33176.42340912154</v>
      </c>
      <c r="FW27" s="12">
        <v>-33176.42340912154</v>
      </c>
      <c r="FX27" s="12">
        <v>-33176.42340912154</v>
      </c>
      <c r="FY27" s="12">
        <v>-33176.42340912154</v>
      </c>
      <c r="FZ27" s="12">
        <v>-33176.42340912154</v>
      </c>
      <c r="GA27" s="12">
        <v>-33463.370102157111</v>
      </c>
      <c r="GB27" s="12">
        <v>-33463.370102157111</v>
      </c>
      <c r="GC27" s="12">
        <v>-33463.370102157111</v>
      </c>
      <c r="GD27" s="12">
        <v>-33463.370102157111</v>
      </c>
      <c r="GE27" s="12">
        <v>-33463.370102157111</v>
      </c>
      <c r="GF27" s="12">
        <v>-33463.370102157111</v>
      </c>
      <c r="GG27" s="12">
        <v>-33463.370102157111</v>
      </c>
      <c r="GH27" s="12">
        <v>-33463.370102157111</v>
      </c>
      <c r="GI27" s="12">
        <v>-33463.370102157111</v>
      </c>
      <c r="GJ27" s="12">
        <v>-33463.370102157111</v>
      </c>
      <c r="GK27" s="12">
        <v>-33463.370102157111</v>
      </c>
      <c r="GL27" s="12">
        <v>-33463.370102157111</v>
      </c>
    </row>
    <row r="28" spans="2:194" x14ac:dyDescent="0.25">
      <c r="B28" s="20" t="s">
        <v>20</v>
      </c>
      <c r="C28" s="12">
        <v>-15416.666666666666</v>
      </c>
      <c r="D28" s="12">
        <v>-15416.666666666666</v>
      </c>
      <c r="E28" s="12">
        <v>-15416.666666666666</v>
      </c>
      <c r="F28" s="12">
        <v>-15416.666666666666</v>
      </c>
      <c r="G28" s="12">
        <v>-15416.666666666666</v>
      </c>
      <c r="H28" s="12">
        <v>-15416.666666666666</v>
      </c>
      <c r="I28" s="12">
        <v>-15416.666666666666</v>
      </c>
      <c r="J28" s="12">
        <v>-15416.666666666666</v>
      </c>
      <c r="K28" s="12">
        <v>-15416.666666666666</v>
      </c>
      <c r="L28" s="12">
        <v>-15416.666666666666</v>
      </c>
      <c r="M28" s="12">
        <v>-15416.666666666666</v>
      </c>
      <c r="N28" s="12">
        <v>-15416.666666666666</v>
      </c>
      <c r="O28" s="12">
        <v>-15725</v>
      </c>
      <c r="P28" s="12">
        <v>-15725</v>
      </c>
      <c r="Q28" s="12">
        <v>-15725</v>
      </c>
      <c r="R28" s="12">
        <v>-15725</v>
      </c>
      <c r="S28" s="12">
        <v>-15725</v>
      </c>
      <c r="T28" s="12">
        <v>-15725</v>
      </c>
      <c r="U28" s="12">
        <v>-15725</v>
      </c>
      <c r="V28" s="12">
        <v>-15725</v>
      </c>
      <c r="W28" s="12">
        <v>-15725</v>
      </c>
      <c r="X28" s="12">
        <v>-15725</v>
      </c>
      <c r="Y28" s="12">
        <v>-15725</v>
      </c>
      <c r="Z28" s="12">
        <v>-15725</v>
      </c>
      <c r="AA28" s="12">
        <v>-16039.5</v>
      </c>
      <c r="AB28" s="12">
        <v>-16039.5</v>
      </c>
      <c r="AC28" s="12">
        <v>-16039.5</v>
      </c>
      <c r="AD28" s="12">
        <v>-16039.5</v>
      </c>
      <c r="AE28" s="12">
        <v>-16039.5</v>
      </c>
      <c r="AF28" s="12">
        <v>-16039.5</v>
      </c>
      <c r="AG28" s="12">
        <v>-16039.5</v>
      </c>
      <c r="AH28" s="12">
        <v>-16039.5</v>
      </c>
      <c r="AI28" s="12">
        <v>-16039.5</v>
      </c>
      <c r="AJ28" s="12">
        <v>-16039.5</v>
      </c>
      <c r="AK28" s="12">
        <v>-16039.5</v>
      </c>
      <c r="AL28" s="12">
        <v>-16039.5</v>
      </c>
      <c r="AM28" s="12">
        <v>-16360.289999999999</v>
      </c>
      <c r="AN28" s="12">
        <v>-16360.289999999999</v>
      </c>
      <c r="AO28" s="12">
        <v>-16360.289999999999</v>
      </c>
      <c r="AP28" s="12">
        <v>-16360.289999999999</v>
      </c>
      <c r="AQ28" s="12">
        <v>-16360.289999999999</v>
      </c>
      <c r="AR28" s="12">
        <v>-16360.289999999999</v>
      </c>
      <c r="AS28" s="12">
        <v>-16360.289999999999</v>
      </c>
      <c r="AT28" s="12">
        <v>-16360.289999999999</v>
      </c>
      <c r="AU28" s="12">
        <v>-16360.289999999999</v>
      </c>
      <c r="AV28" s="12">
        <v>-16360.289999999999</v>
      </c>
      <c r="AW28" s="12">
        <v>-16360.289999999999</v>
      </c>
      <c r="AX28" s="12">
        <v>-16360.289999999999</v>
      </c>
      <c r="AY28" s="12">
        <v>-16687.495800000001</v>
      </c>
      <c r="AZ28" s="12">
        <v>-16687.495800000001</v>
      </c>
      <c r="BA28" s="12">
        <v>-16687.495800000001</v>
      </c>
      <c r="BB28" s="12">
        <v>-16687.495800000001</v>
      </c>
      <c r="BC28" s="12">
        <v>-16687.495800000001</v>
      </c>
      <c r="BD28" s="12">
        <v>-16687.495800000001</v>
      </c>
      <c r="BE28" s="12">
        <v>-16687.495800000001</v>
      </c>
      <c r="BF28" s="12">
        <v>-16687.495800000001</v>
      </c>
      <c r="BG28" s="12">
        <v>-16687.495800000001</v>
      </c>
      <c r="BH28" s="12">
        <v>-16687.495800000001</v>
      </c>
      <c r="BI28" s="12">
        <v>-16687.495800000001</v>
      </c>
      <c r="BJ28" s="12">
        <v>-16687.495800000001</v>
      </c>
      <c r="BK28" s="12">
        <v>-17021.245716000001</v>
      </c>
      <c r="BL28" s="12">
        <v>-17021.245716000001</v>
      </c>
      <c r="BM28" s="12">
        <v>-17021.245716000001</v>
      </c>
      <c r="BN28" s="12">
        <v>-17021.245716000001</v>
      </c>
      <c r="BO28" s="12">
        <v>-17021.245716000001</v>
      </c>
      <c r="BP28" s="12">
        <v>-17021.245716000001</v>
      </c>
      <c r="BQ28" s="12">
        <v>-17021.245716000001</v>
      </c>
      <c r="BR28" s="12">
        <v>-17021.245716000001</v>
      </c>
      <c r="BS28" s="12">
        <v>-17021.245716000001</v>
      </c>
      <c r="BT28" s="12">
        <v>-17021.245716000001</v>
      </c>
      <c r="BU28" s="12">
        <v>-17021.245716000001</v>
      </c>
      <c r="BV28" s="12">
        <v>-17021.245716000001</v>
      </c>
      <c r="BW28" s="12">
        <v>-17361.670630320001</v>
      </c>
      <c r="BX28" s="12">
        <v>-17361.670630320001</v>
      </c>
      <c r="BY28" s="12">
        <v>-17361.670630320001</v>
      </c>
      <c r="BZ28" s="12">
        <v>-17361.670630320001</v>
      </c>
      <c r="CA28" s="12">
        <v>-17361.670630320001</v>
      </c>
      <c r="CB28" s="12">
        <v>-17361.670630320001</v>
      </c>
      <c r="CC28" s="12">
        <v>-17361.670630320001</v>
      </c>
      <c r="CD28" s="12">
        <v>-17361.670630320001</v>
      </c>
      <c r="CE28" s="12">
        <v>-17361.670630320001</v>
      </c>
      <c r="CF28" s="12">
        <v>-17361.670630320001</v>
      </c>
      <c r="CG28" s="12">
        <v>-17361.670630320001</v>
      </c>
      <c r="CH28" s="12">
        <v>-17361.670630320001</v>
      </c>
      <c r="CI28" s="12">
        <v>-17708.904042926395</v>
      </c>
      <c r="CJ28" s="12">
        <v>-17708.904042926395</v>
      </c>
      <c r="CK28" s="12">
        <v>-17708.904042926395</v>
      </c>
      <c r="CL28" s="12">
        <v>-17708.904042926395</v>
      </c>
      <c r="CM28" s="12">
        <v>-17708.904042926395</v>
      </c>
      <c r="CN28" s="12">
        <v>-17708.904042926395</v>
      </c>
      <c r="CO28" s="12">
        <v>-17708.904042926395</v>
      </c>
      <c r="CP28" s="12">
        <v>-17708.904042926395</v>
      </c>
      <c r="CQ28" s="12">
        <v>-17708.904042926395</v>
      </c>
      <c r="CR28" s="12">
        <v>-17708.904042926395</v>
      </c>
      <c r="CS28" s="12">
        <v>-17708.904042926395</v>
      </c>
      <c r="CT28" s="12">
        <v>-17708.904042926395</v>
      </c>
      <c r="CU28" s="12">
        <v>-18063.082123784927</v>
      </c>
      <c r="CV28" s="12">
        <v>-18063.082123784927</v>
      </c>
      <c r="CW28" s="12">
        <v>-18063.082123784927</v>
      </c>
      <c r="CX28" s="12">
        <v>-18063.082123784927</v>
      </c>
      <c r="CY28" s="12">
        <v>-18063.082123784927</v>
      </c>
      <c r="CZ28" s="12">
        <v>-18063.082123784927</v>
      </c>
      <c r="DA28" s="12">
        <v>-18063.082123784927</v>
      </c>
      <c r="DB28" s="12">
        <v>-18063.082123784927</v>
      </c>
      <c r="DC28" s="12">
        <v>-18063.082123784927</v>
      </c>
      <c r="DD28" s="12">
        <v>-18063.082123784927</v>
      </c>
      <c r="DE28" s="12">
        <v>-18063.082123784927</v>
      </c>
      <c r="DF28" s="12">
        <v>-18063.082123784927</v>
      </c>
      <c r="DG28" s="12">
        <v>-18424.343766260623</v>
      </c>
      <c r="DH28" s="12">
        <v>-18424.343766260623</v>
      </c>
      <c r="DI28" s="12">
        <v>-18424.343766260623</v>
      </c>
      <c r="DJ28" s="12">
        <v>-18424.343766260623</v>
      </c>
      <c r="DK28" s="12">
        <v>-18424.343766260623</v>
      </c>
      <c r="DL28" s="12">
        <v>-18424.343766260623</v>
      </c>
      <c r="DM28" s="12">
        <v>-18424.343766260623</v>
      </c>
      <c r="DN28" s="12">
        <v>-18424.343766260623</v>
      </c>
      <c r="DO28" s="12">
        <v>-18424.343766260623</v>
      </c>
      <c r="DP28" s="12">
        <v>-18424.343766260623</v>
      </c>
      <c r="DQ28" s="12">
        <v>-18424.343766260623</v>
      </c>
      <c r="DR28" s="12">
        <v>-18424.343766260623</v>
      </c>
      <c r="DS28" s="12">
        <v>-18792.830641585839</v>
      </c>
      <c r="DT28" s="12">
        <v>-18792.830641585839</v>
      </c>
      <c r="DU28" s="12">
        <v>-18792.830641585839</v>
      </c>
      <c r="DV28" s="12">
        <v>-18792.830641585839</v>
      </c>
      <c r="DW28" s="12">
        <v>-18792.830641585839</v>
      </c>
      <c r="DX28" s="12">
        <v>-18792.830641585839</v>
      </c>
      <c r="DY28" s="12">
        <v>-18792.830641585839</v>
      </c>
      <c r="DZ28" s="12">
        <v>-18792.830641585839</v>
      </c>
      <c r="EA28" s="12">
        <v>-18792.830641585839</v>
      </c>
      <c r="EB28" s="12">
        <v>-18792.830641585839</v>
      </c>
      <c r="EC28" s="12">
        <v>-18792.830641585839</v>
      </c>
      <c r="ED28" s="12">
        <v>-18792.830641585839</v>
      </c>
      <c r="EE28" s="12">
        <v>-15416.666666666666</v>
      </c>
      <c r="EF28" s="12">
        <v>-15416.666666666666</v>
      </c>
      <c r="EG28" s="12">
        <v>-15416.666666666666</v>
      </c>
      <c r="EH28" s="12">
        <v>-15416.666666666666</v>
      </c>
      <c r="EI28" s="12">
        <v>-15416.666666666666</v>
      </c>
      <c r="EJ28" s="12">
        <v>-15416.666666666666</v>
      </c>
      <c r="EK28" s="12">
        <v>-15416.666666666666</v>
      </c>
      <c r="EL28" s="12">
        <v>-15416.666666666666</v>
      </c>
      <c r="EM28" s="12">
        <v>-15416.666666666666</v>
      </c>
      <c r="EN28" s="12">
        <v>-15416.666666666666</v>
      </c>
      <c r="EO28" s="12">
        <v>-15416.666666666666</v>
      </c>
      <c r="EP28" s="12">
        <v>-15416.666666666666</v>
      </c>
      <c r="EQ28" s="12">
        <v>-15416.666666666666</v>
      </c>
      <c r="ER28" s="12">
        <v>-15416.666666666666</v>
      </c>
      <c r="ES28" s="12">
        <v>-15416.666666666666</v>
      </c>
      <c r="ET28" s="12">
        <v>-15416.666666666666</v>
      </c>
      <c r="EU28" s="12">
        <v>-15416.666666666666</v>
      </c>
      <c r="EV28" s="12">
        <v>-15416.666666666666</v>
      </c>
      <c r="EW28" s="12">
        <v>-15416.666666666666</v>
      </c>
      <c r="EX28" s="12">
        <v>-15416.666666666666</v>
      </c>
      <c r="EY28" s="12">
        <v>-15416.666666666666</v>
      </c>
      <c r="EZ28" s="12">
        <v>-15416.666666666666</v>
      </c>
      <c r="FA28" s="12">
        <v>-15416.666666666666</v>
      </c>
      <c r="FB28" s="12">
        <v>-15416.666666666666</v>
      </c>
      <c r="FC28" s="12">
        <v>-15416.666666666666</v>
      </c>
      <c r="FD28" s="12">
        <v>-15416.666666666666</v>
      </c>
      <c r="FE28" s="12">
        <v>-15416.666666666666</v>
      </c>
      <c r="FF28" s="12">
        <v>-15416.666666666666</v>
      </c>
      <c r="FG28" s="12">
        <v>-15416.666666666666</v>
      </c>
      <c r="FH28" s="12">
        <v>-15416.666666666666</v>
      </c>
      <c r="FI28" s="12">
        <v>-15416.666666666666</v>
      </c>
      <c r="FJ28" s="12">
        <v>-15416.666666666666</v>
      </c>
      <c r="FK28" s="12">
        <v>-15416.666666666666</v>
      </c>
      <c r="FL28" s="12">
        <v>-15416.666666666666</v>
      </c>
      <c r="FM28" s="12">
        <v>-15416.666666666666</v>
      </c>
      <c r="FN28" s="12">
        <v>-15416.666666666666</v>
      </c>
      <c r="FO28" s="12">
        <v>-15416.666666666666</v>
      </c>
      <c r="FP28" s="12">
        <v>-15416.666666666666</v>
      </c>
      <c r="FQ28" s="12">
        <v>-15416.666666666666</v>
      </c>
      <c r="FR28" s="12">
        <v>-15416.666666666666</v>
      </c>
      <c r="FS28" s="12">
        <v>-15416.666666666666</v>
      </c>
      <c r="FT28" s="12">
        <v>-15416.666666666666</v>
      </c>
      <c r="FU28" s="12">
        <v>-15416.666666666666</v>
      </c>
      <c r="FV28" s="12">
        <v>-15416.666666666666</v>
      </c>
      <c r="FW28" s="12">
        <v>-15416.666666666666</v>
      </c>
      <c r="FX28" s="12">
        <v>-15416.666666666666</v>
      </c>
      <c r="FY28" s="12">
        <v>-15416.666666666666</v>
      </c>
      <c r="FZ28" s="12">
        <v>-15416.666666666666</v>
      </c>
      <c r="GA28" s="12">
        <v>-15416.666666666666</v>
      </c>
      <c r="GB28" s="12">
        <v>-15416.666666666666</v>
      </c>
      <c r="GC28" s="12">
        <v>-15416.666666666666</v>
      </c>
      <c r="GD28" s="12">
        <v>-15416.666666666666</v>
      </c>
      <c r="GE28" s="12">
        <v>-15416.666666666666</v>
      </c>
      <c r="GF28" s="12">
        <v>-15416.666666666666</v>
      </c>
      <c r="GG28" s="12">
        <v>-15416.666666666666</v>
      </c>
      <c r="GH28" s="12">
        <v>-15416.666666666666</v>
      </c>
      <c r="GI28" s="12">
        <v>-15416.666666666666</v>
      </c>
      <c r="GJ28" s="12">
        <v>-15416.666666666666</v>
      </c>
      <c r="GK28" s="12">
        <v>-15416.666666666666</v>
      </c>
      <c r="GL28" s="12">
        <v>-15416.666666666666</v>
      </c>
    </row>
    <row r="29" spans="2:194" x14ac:dyDescent="0.25">
      <c r="B29" s="20" t="s">
        <v>21</v>
      </c>
      <c r="C29" s="12">
        <v>-125416.66666666667</v>
      </c>
      <c r="D29" s="12">
        <v>-125416.66666666667</v>
      </c>
      <c r="E29" s="12">
        <v>-125416.66666666667</v>
      </c>
      <c r="F29" s="12">
        <v>-125416.66666666667</v>
      </c>
      <c r="G29" s="12">
        <v>-125416.66666666667</v>
      </c>
      <c r="H29" s="12">
        <v>-125416.66666666667</v>
      </c>
      <c r="I29" s="12">
        <v>-125416.66666666667</v>
      </c>
      <c r="J29" s="12">
        <v>-125416.66666666667</v>
      </c>
      <c r="K29" s="12">
        <v>-125416.66666666667</v>
      </c>
      <c r="L29" s="12">
        <v>-125416.66666666667</v>
      </c>
      <c r="M29" s="12">
        <v>-125416.66666666667</v>
      </c>
      <c r="N29" s="12">
        <v>-125416.66666666667</v>
      </c>
      <c r="O29" s="12">
        <v>-127925</v>
      </c>
      <c r="P29" s="12">
        <v>-127925</v>
      </c>
      <c r="Q29" s="12">
        <v>-127925</v>
      </c>
      <c r="R29" s="12">
        <v>-127925</v>
      </c>
      <c r="S29" s="12">
        <v>-127925</v>
      </c>
      <c r="T29" s="12">
        <v>-127925</v>
      </c>
      <c r="U29" s="12">
        <v>-127925</v>
      </c>
      <c r="V29" s="12">
        <v>-127925</v>
      </c>
      <c r="W29" s="12">
        <v>-127925</v>
      </c>
      <c r="X29" s="12">
        <v>-127925</v>
      </c>
      <c r="Y29" s="12">
        <v>-127925</v>
      </c>
      <c r="Z29" s="12">
        <v>-127925</v>
      </c>
      <c r="AA29" s="12">
        <v>-130483.5</v>
      </c>
      <c r="AB29" s="12">
        <v>-130483.5</v>
      </c>
      <c r="AC29" s="12">
        <v>-130483.5</v>
      </c>
      <c r="AD29" s="12">
        <v>-130483.5</v>
      </c>
      <c r="AE29" s="12">
        <v>-130483.5</v>
      </c>
      <c r="AF29" s="12">
        <v>-130483.5</v>
      </c>
      <c r="AG29" s="12">
        <v>-130483.5</v>
      </c>
      <c r="AH29" s="12">
        <v>-130483.5</v>
      </c>
      <c r="AI29" s="12">
        <v>-130483.5</v>
      </c>
      <c r="AJ29" s="12">
        <v>-130483.5</v>
      </c>
      <c r="AK29" s="12">
        <v>-130483.5</v>
      </c>
      <c r="AL29" s="12">
        <v>-130483.5</v>
      </c>
      <c r="AM29" s="12">
        <v>-133093.16999999998</v>
      </c>
      <c r="AN29" s="12">
        <v>-133093.16999999998</v>
      </c>
      <c r="AO29" s="12">
        <v>-133093.16999999998</v>
      </c>
      <c r="AP29" s="12">
        <v>-133093.16999999998</v>
      </c>
      <c r="AQ29" s="12">
        <v>-133093.16999999998</v>
      </c>
      <c r="AR29" s="12">
        <v>-133093.16999999998</v>
      </c>
      <c r="AS29" s="12">
        <v>-133093.16999999998</v>
      </c>
      <c r="AT29" s="12">
        <v>-133093.16999999998</v>
      </c>
      <c r="AU29" s="12">
        <v>-133093.16999999998</v>
      </c>
      <c r="AV29" s="12">
        <v>-133093.16999999998</v>
      </c>
      <c r="AW29" s="12">
        <v>-133093.16999999998</v>
      </c>
      <c r="AX29" s="12">
        <v>-133093.16999999998</v>
      </c>
      <c r="AY29" s="12">
        <v>-135755.03340000001</v>
      </c>
      <c r="AZ29" s="12">
        <v>-135755.03340000001</v>
      </c>
      <c r="BA29" s="12">
        <v>-135755.03340000001</v>
      </c>
      <c r="BB29" s="12">
        <v>-135755.03340000001</v>
      </c>
      <c r="BC29" s="12">
        <v>-135755.03340000001</v>
      </c>
      <c r="BD29" s="12">
        <v>-135755.03340000001</v>
      </c>
      <c r="BE29" s="12">
        <v>-135755.03340000001</v>
      </c>
      <c r="BF29" s="12">
        <v>-135755.03340000001</v>
      </c>
      <c r="BG29" s="12">
        <v>-135755.03340000001</v>
      </c>
      <c r="BH29" s="12">
        <v>-135755.03340000001</v>
      </c>
      <c r="BI29" s="12">
        <v>-135755.03340000001</v>
      </c>
      <c r="BJ29" s="12">
        <v>-135755.03340000001</v>
      </c>
      <c r="BK29" s="12">
        <v>-138470.13406800001</v>
      </c>
      <c r="BL29" s="12">
        <v>-138470.13406800001</v>
      </c>
      <c r="BM29" s="12">
        <v>-138470.13406800001</v>
      </c>
      <c r="BN29" s="12">
        <v>-138470.13406800001</v>
      </c>
      <c r="BO29" s="12">
        <v>-138470.13406800001</v>
      </c>
      <c r="BP29" s="12">
        <v>-138470.13406800001</v>
      </c>
      <c r="BQ29" s="12">
        <v>-138470.13406800001</v>
      </c>
      <c r="BR29" s="12">
        <v>-138470.13406800001</v>
      </c>
      <c r="BS29" s="12">
        <v>-138470.13406800001</v>
      </c>
      <c r="BT29" s="12">
        <v>-138470.13406800001</v>
      </c>
      <c r="BU29" s="12">
        <v>-138470.13406800001</v>
      </c>
      <c r="BV29" s="12">
        <v>-138470.13406800001</v>
      </c>
      <c r="BW29" s="12">
        <v>-141239.53674936001</v>
      </c>
      <c r="BX29" s="12">
        <v>-141239.53674936001</v>
      </c>
      <c r="BY29" s="12">
        <v>-141239.53674936001</v>
      </c>
      <c r="BZ29" s="12">
        <v>-141239.53674936001</v>
      </c>
      <c r="CA29" s="12">
        <v>-141239.53674936001</v>
      </c>
      <c r="CB29" s="12">
        <v>-141239.53674936001</v>
      </c>
      <c r="CC29" s="12">
        <v>-141239.53674936001</v>
      </c>
      <c r="CD29" s="12">
        <v>-141239.53674936001</v>
      </c>
      <c r="CE29" s="12">
        <v>-141239.53674936001</v>
      </c>
      <c r="CF29" s="12">
        <v>-141239.53674936001</v>
      </c>
      <c r="CG29" s="12">
        <v>-141239.53674936001</v>
      </c>
      <c r="CH29" s="12">
        <v>-141239.53674936001</v>
      </c>
      <c r="CI29" s="12">
        <v>-144064.32748434719</v>
      </c>
      <c r="CJ29" s="12">
        <v>-144064.32748434719</v>
      </c>
      <c r="CK29" s="12">
        <v>-144064.32748434719</v>
      </c>
      <c r="CL29" s="12">
        <v>-144064.32748434719</v>
      </c>
      <c r="CM29" s="12">
        <v>-144064.32748434719</v>
      </c>
      <c r="CN29" s="12">
        <v>-144064.32748434719</v>
      </c>
      <c r="CO29" s="12">
        <v>-144064.32748434719</v>
      </c>
      <c r="CP29" s="12">
        <v>-144064.32748434719</v>
      </c>
      <c r="CQ29" s="12">
        <v>-144064.32748434719</v>
      </c>
      <c r="CR29" s="12">
        <v>-144064.32748434719</v>
      </c>
      <c r="CS29" s="12">
        <v>-144064.32748434719</v>
      </c>
      <c r="CT29" s="12">
        <v>-144064.32748434719</v>
      </c>
      <c r="CU29" s="12">
        <v>-146945.61403403414</v>
      </c>
      <c r="CV29" s="12">
        <v>-146945.61403403414</v>
      </c>
      <c r="CW29" s="12">
        <v>-146945.61403403414</v>
      </c>
      <c r="CX29" s="12">
        <v>-146945.61403403414</v>
      </c>
      <c r="CY29" s="12">
        <v>-146945.61403403414</v>
      </c>
      <c r="CZ29" s="12">
        <v>-146945.61403403414</v>
      </c>
      <c r="DA29" s="12">
        <v>-146945.61403403414</v>
      </c>
      <c r="DB29" s="12">
        <v>-146945.61403403414</v>
      </c>
      <c r="DC29" s="12">
        <v>-146945.61403403414</v>
      </c>
      <c r="DD29" s="12">
        <v>-146945.61403403414</v>
      </c>
      <c r="DE29" s="12">
        <v>-146945.61403403414</v>
      </c>
      <c r="DF29" s="12">
        <v>-146945.61403403414</v>
      </c>
      <c r="DG29" s="12">
        <v>-149884.52631471484</v>
      </c>
      <c r="DH29" s="12">
        <v>-149884.52631471484</v>
      </c>
      <c r="DI29" s="12">
        <v>-149884.52631471484</v>
      </c>
      <c r="DJ29" s="12">
        <v>-149884.52631471484</v>
      </c>
      <c r="DK29" s="12">
        <v>-149884.52631471484</v>
      </c>
      <c r="DL29" s="12">
        <v>-149884.52631471484</v>
      </c>
      <c r="DM29" s="12">
        <v>-149884.52631471484</v>
      </c>
      <c r="DN29" s="12">
        <v>-149884.52631471484</v>
      </c>
      <c r="DO29" s="12">
        <v>-149884.52631471484</v>
      </c>
      <c r="DP29" s="12">
        <v>-149884.52631471484</v>
      </c>
      <c r="DQ29" s="12">
        <v>-149884.52631471484</v>
      </c>
      <c r="DR29" s="12">
        <v>-149884.52631471484</v>
      </c>
      <c r="DS29" s="12">
        <v>-152882.21684100913</v>
      </c>
      <c r="DT29" s="12">
        <v>-152882.21684100913</v>
      </c>
      <c r="DU29" s="12">
        <v>-152882.21684100913</v>
      </c>
      <c r="DV29" s="12">
        <v>-152882.21684100913</v>
      </c>
      <c r="DW29" s="12">
        <v>-152882.21684100913</v>
      </c>
      <c r="DX29" s="12">
        <v>-152882.21684100913</v>
      </c>
      <c r="DY29" s="12">
        <v>-152882.21684100913</v>
      </c>
      <c r="DZ29" s="12">
        <v>-152882.21684100913</v>
      </c>
      <c r="EA29" s="12">
        <v>-152882.21684100913</v>
      </c>
      <c r="EB29" s="12">
        <v>-152882.21684100913</v>
      </c>
      <c r="EC29" s="12">
        <v>-152882.21684100913</v>
      </c>
      <c r="ED29" s="12">
        <v>-152882.21684100913</v>
      </c>
      <c r="EE29" s="12">
        <v>-125416.66666666667</v>
      </c>
      <c r="EF29" s="12">
        <v>-125416.66666666667</v>
      </c>
      <c r="EG29" s="12">
        <v>-125416.66666666667</v>
      </c>
      <c r="EH29" s="12">
        <v>-125416.66666666667</v>
      </c>
      <c r="EI29" s="12">
        <v>-125416.66666666667</v>
      </c>
      <c r="EJ29" s="12">
        <v>-125416.66666666667</v>
      </c>
      <c r="EK29" s="12">
        <v>-125416.66666666667</v>
      </c>
      <c r="EL29" s="12">
        <v>-125416.66666666667</v>
      </c>
      <c r="EM29" s="12">
        <v>-125416.66666666667</v>
      </c>
      <c r="EN29" s="12">
        <v>-125416.66666666667</v>
      </c>
      <c r="EO29" s="12">
        <v>-125416.66666666667</v>
      </c>
      <c r="EP29" s="12">
        <v>-125416.66666666667</v>
      </c>
      <c r="EQ29" s="12">
        <v>-125416.66666666667</v>
      </c>
      <c r="ER29" s="12">
        <v>-125416.66666666667</v>
      </c>
      <c r="ES29" s="12">
        <v>-125416.66666666667</v>
      </c>
      <c r="ET29" s="12">
        <v>-125416.66666666667</v>
      </c>
      <c r="EU29" s="12">
        <v>-125416.66666666667</v>
      </c>
      <c r="EV29" s="12">
        <v>-125416.66666666667</v>
      </c>
      <c r="EW29" s="12">
        <v>-125416.66666666667</v>
      </c>
      <c r="EX29" s="12">
        <v>-125416.66666666667</v>
      </c>
      <c r="EY29" s="12">
        <v>-125416.66666666667</v>
      </c>
      <c r="EZ29" s="12">
        <v>-125416.66666666667</v>
      </c>
      <c r="FA29" s="12">
        <v>-125416.66666666667</v>
      </c>
      <c r="FB29" s="12">
        <v>-125416.66666666667</v>
      </c>
      <c r="FC29" s="12">
        <v>-125416.66666666667</v>
      </c>
      <c r="FD29" s="12">
        <v>-125416.66666666667</v>
      </c>
      <c r="FE29" s="12">
        <v>-125416.66666666667</v>
      </c>
      <c r="FF29" s="12">
        <v>-125416.66666666667</v>
      </c>
      <c r="FG29" s="12">
        <v>-125416.66666666667</v>
      </c>
      <c r="FH29" s="12">
        <v>-125416.66666666667</v>
      </c>
      <c r="FI29" s="12">
        <v>-125416.66666666667</v>
      </c>
      <c r="FJ29" s="12">
        <v>-125416.66666666667</v>
      </c>
      <c r="FK29" s="12">
        <v>-125416.66666666667</v>
      </c>
      <c r="FL29" s="12">
        <v>-125416.66666666667</v>
      </c>
      <c r="FM29" s="12">
        <v>-125416.66666666667</v>
      </c>
      <c r="FN29" s="12">
        <v>-125416.66666666667</v>
      </c>
      <c r="FO29" s="12">
        <v>-125416.66666666667</v>
      </c>
      <c r="FP29" s="12">
        <v>-125416.66666666667</v>
      </c>
      <c r="FQ29" s="12">
        <v>-125416.66666666667</v>
      </c>
      <c r="FR29" s="12">
        <v>-125416.66666666667</v>
      </c>
      <c r="FS29" s="12">
        <v>-125416.66666666667</v>
      </c>
      <c r="FT29" s="12">
        <v>-125416.66666666667</v>
      </c>
      <c r="FU29" s="12">
        <v>-125416.66666666667</v>
      </c>
      <c r="FV29" s="12">
        <v>-125416.66666666667</v>
      </c>
      <c r="FW29" s="12">
        <v>-125416.66666666667</v>
      </c>
      <c r="FX29" s="12">
        <v>-125416.66666666667</v>
      </c>
      <c r="FY29" s="12">
        <v>-125416.66666666667</v>
      </c>
      <c r="FZ29" s="12">
        <v>-125416.66666666667</v>
      </c>
      <c r="GA29" s="12">
        <v>-125416.66666666667</v>
      </c>
      <c r="GB29" s="12">
        <v>-125416.66666666667</v>
      </c>
      <c r="GC29" s="12">
        <v>-125416.66666666667</v>
      </c>
      <c r="GD29" s="12">
        <v>-125416.66666666667</v>
      </c>
      <c r="GE29" s="12">
        <v>-125416.66666666667</v>
      </c>
      <c r="GF29" s="12">
        <v>-125416.66666666667</v>
      </c>
      <c r="GG29" s="12">
        <v>-125416.66666666667</v>
      </c>
      <c r="GH29" s="12">
        <v>-125416.66666666667</v>
      </c>
      <c r="GI29" s="12">
        <v>-125416.66666666667</v>
      </c>
      <c r="GJ29" s="12">
        <v>-125416.66666666667</v>
      </c>
      <c r="GK29" s="12">
        <v>-125416.66666666667</v>
      </c>
      <c r="GL29" s="12">
        <v>-125416.66666666667</v>
      </c>
    </row>
    <row r="30" spans="2:194" x14ac:dyDescent="0.25">
      <c r="B30" s="21" t="s">
        <v>22</v>
      </c>
      <c r="C30" s="17">
        <v>-278120.35826625</v>
      </c>
      <c r="D30" s="17">
        <v>-278120.35826625</v>
      </c>
      <c r="E30" s="17">
        <v>-278231.44870374998</v>
      </c>
      <c r="F30" s="17">
        <v>-278234.886769075</v>
      </c>
      <c r="G30" s="17">
        <v>-275292.59703990835</v>
      </c>
      <c r="H30" s="17">
        <v>-278696.14008240832</v>
      </c>
      <c r="I30" s="17">
        <v>-278704.7239524083</v>
      </c>
      <c r="J30" s="17">
        <v>-278704.7239524083</v>
      </c>
      <c r="K30" s="17">
        <v>-278704.7239524083</v>
      </c>
      <c r="L30" s="17">
        <v>-278704.7239524083</v>
      </c>
      <c r="M30" s="17">
        <v>-278704.7239524083</v>
      </c>
      <c r="N30" s="17">
        <v>-278704.7239524083</v>
      </c>
      <c r="O30" s="17">
        <v>-284592.21449740836</v>
      </c>
      <c r="P30" s="17">
        <v>-284592.21449740836</v>
      </c>
      <c r="Q30" s="17">
        <v>-284705.52674365835</v>
      </c>
      <c r="R30" s="17">
        <v>-284709.03357028984</v>
      </c>
      <c r="S30" s="17">
        <v>-284709.03357028984</v>
      </c>
      <c r="T30" s="17">
        <v>-284721.83709988982</v>
      </c>
      <c r="U30" s="17">
        <v>-284730.59264728986</v>
      </c>
      <c r="V30" s="17">
        <v>-284730.59264728986</v>
      </c>
      <c r="W30" s="17">
        <v>-284730.59264728986</v>
      </c>
      <c r="X30" s="17">
        <v>-284730.59264728986</v>
      </c>
      <c r="Y30" s="17">
        <v>-284730.59264728986</v>
      </c>
      <c r="Z30" s="17">
        <v>-284730.59264728986</v>
      </c>
      <c r="AA30" s="17">
        <v>-290337.89496910654</v>
      </c>
      <c r="AB30" s="17">
        <v>-290337.89496910654</v>
      </c>
      <c r="AC30" s="17">
        <v>-290453.4734602815</v>
      </c>
      <c r="AD30" s="17">
        <v>-290457.05042344565</v>
      </c>
      <c r="AE30" s="17">
        <v>-290457.05042344565</v>
      </c>
      <c r="AF30" s="17">
        <v>-290470.11002363765</v>
      </c>
      <c r="AG30" s="17">
        <v>-290213.05253244366</v>
      </c>
      <c r="AH30" s="17">
        <v>-290213.05253244366</v>
      </c>
      <c r="AI30" s="17">
        <v>-290213.05253244366</v>
      </c>
      <c r="AJ30" s="17">
        <v>-290213.05253244366</v>
      </c>
      <c r="AK30" s="17">
        <v>-290213.05253244366</v>
      </c>
      <c r="AL30" s="17">
        <v>-290213.05253244366</v>
      </c>
      <c r="AM30" s="17">
        <v>-295927.81322816166</v>
      </c>
      <c r="AN30" s="17">
        <v>-295927.81322816166</v>
      </c>
      <c r="AO30" s="17">
        <v>-296045.70328916016</v>
      </c>
      <c r="AP30" s="17">
        <v>-296049.35179158754</v>
      </c>
      <c r="AQ30" s="17">
        <v>-296049.35179158754</v>
      </c>
      <c r="AR30" s="17">
        <v>-296049.35179158754</v>
      </c>
      <c r="AS30" s="17">
        <v>-296058.46106310247</v>
      </c>
      <c r="AT30" s="17">
        <v>-296058.46106310247</v>
      </c>
      <c r="AU30" s="17">
        <v>-296058.46106310247</v>
      </c>
      <c r="AV30" s="17">
        <v>-296058.46106310247</v>
      </c>
      <c r="AW30" s="17">
        <v>-296058.46106310247</v>
      </c>
      <c r="AX30" s="17">
        <v>-296058.46106310247</v>
      </c>
      <c r="AY30" s="17">
        <v>-301846.36949272489</v>
      </c>
      <c r="AZ30" s="17">
        <v>-301862.75597132172</v>
      </c>
      <c r="BA30" s="17">
        <v>-301979.47239861824</v>
      </c>
      <c r="BB30" s="17">
        <v>-301797.12024729617</v>
      </c>
      <c r="BC30" s="17">
        <v>-302014.82018591871</v>
      </c>
      <c r="BD30" s="17">
        <v>-302014.82018591871</v>
      </c>
      <c r="BE30" s="17">
        <v>-302024.11164286401</v>
      </c>
      <c r="BF30" s="17">
        <v>-302024.11164286401</v>
      </c>
      <c r="BG30" s="17">
        <v>-302024.11164286401</v>
      </c>
      <c r="BH30" s="17">
        <v>-302024.11164286401</v>
      </c>
      <c r="BI30" s="17">
        <v>-302024.11164286401</v>
      </c>
      <c r="BJ30" s="17">
        <v>-302024.11164286401</v>
      </c>
      <c r="BK30" s="17">
        <v>-307936.06583379477</v>
      </c>
      <c r="BL30" s="17">
        <v>-307936.06583379477</v>
      </c>
      <c r="BM30" s="17">
        <v>-308055.11658963712</v>
      </c>
      <c r="BN30" s="17">
        <v>-308055.11658963712</v>
      </c>
      <c r="BO30" s="17">
        <v>-308055.11658963712</v>
      </c>
      <c r="BP30" s="17">
        <v>-308055.11658963712</v>
      </c>
      <c r="BQ30" s="17">
        <v>-308064.59387572133</v>
      </c>
      <c r="BR30" s="17">
        <v>-308064.59387572133</v>
      </c>
      <c r="BS30" s="17">
        <v>-308064.59387572133</v>
      </c>
      <c r="BT30" s="17">
        <v>-308064.59387572133</v>
      </c>
      <c r="BU30" s="17">
        <v>-308064.59387572133</v>
      </c>
      <c r="BV30" s="17">
        <v>-308064.59387572133</v>
      </c>
      <c r="BW30" s="17">
        <v>-314094.78715047066</v>
      </c>
      <c r="BX30" s="17">
        <v>-314094.78715047066</v>
      </c>
      <c r="BY30" s="17">
        <v>-314216.21892142989</v>
      </c>
      <c r="BZ30" s="17">
        <v>-314216.21892142989</v>
      </c>
      <c r="CA30" s="17">
        <v>-314216.21892142989</v>
      </c>
      <c r="CB30" s="17">
        <v>-314216.21892142989</v>
      </c>
      <c r="CC30" s="17">
        <v>-314225.88575323572</v>
      </c>
      <c r="CD30" s="17">
        <v>-314225.88575323572</v>
      </c>
      <c r="CE30" s="17">
        <v>-314225.88575323572</v>
      </c>
      <c r="CF30" s="17">
        <v>-314225.88575323572</v>
      </c>
      <c r="CG30" s="17">
        <v>-314225.88575323572</v>
      </c>
      <c r="CH30" s="17">
        <v>-314225.88575323572</v>
      </c>
      <c r="CI30" s="17">
        <v>-320376.68289347994</v>
      </c>
      <c r="CJ30" s="17">
        <v>-320376.68289347994</v>
      </c>
      <c r="CK30" s="17">
        <v>-320500.5432998584</v>
      </c>
      <c r="CL30" s="17">
        <v>-320500.5432998584</v>
      </c>
      <c r="CM30" s="17">
        <v>-320500.5432998584</v>
      </c>
      <c r="CN30" s="17">
        <v>-320500.5432998584</v>
      </c>
      <c r="CO30" s="17">
        <v>-320510.40346830036</v>
      </c>
      <c r="CP30" s="17">
        <v>-320510.40346830036</v>
      </c>
      <c r="CQ30" s="17">
        <v>-320510.40346830036</v>
      </c>
      <c r="CR30" s="17">
        <v>-320510.40346830036</v>
      </c>
      <c r="CS30" s="17">
        <v>-320510.40346830036</v>
      </c>
      <c r="CT30" s="17">
        <v>-320510.40346830036</v>
      </c>
      <c r="CU30" s="17">
        <v>-326784.21655134961</v>
      </c>
      <c r="CV30" s="17">
        <v>-326784.21655134961</v>
      </c>
      <c r="CW30" s="17">
        <v>-326910.55416585563</v>
      </c>
      <c r="CX30" s="17">
        <v>-326910.55416585563</v>
      </c>
      <c r="CY30" s="17">
        <v>-326910.55416585563</v>
      </c>
      <c r="CZ30" s="17">
        <v>-326910.55416585563</v>
      </c>
      <c r="DA30" s="17">
        <v>-326920.61153766641</v>
      </c>
      <c r="DB30" s="17">
        <v>-326920.61153766641</v>
      </c>
      <c r="DC30" s="17">
        <v>-326920.61153766641</v>
      </c>
      <c r="DD30" s="17">
        <v>-326920.61153766641</v>
      </c>
      <c r="DE30" s="17">
        <v>-326920.61153766641</v>
      </c>
      <c r="DF30" s="17">
        <v>-326920.61153766641</v>
      </c>
      <c r="DG30" s="17">
        <v>-333319.90088237659</v>
      </c>
      <c r="DH30" s="17">
        <v>-333319.90088237659</v>
      </c>
      <c r="DI30" s="17">
        <v>-333448.76524917269</v>
      </c>
      <c r="DJ30" s="17">
        <v>-333448.76524917269</v>
      </c>
      <c r="DK30" s="17">
        <v>-334128.18021178467</v>
      </c>
      <c r="DL30" s="17">
        <v>-334128.18021178467</v>
      </c>
      <c r="DM30" s="17">
        <v>-334128.18021178467</v>
      </c>
      <c r="DN30" s="17">
        <v>-334128.18021178467</v>
      </c>
      <c r="DO30" s="17">
        <v>-334128.18021178467</v>
      </c>
      <c r="DP30" s="17">
        <v>-334128.18021178467</v>
      </c>
      <c r="DQ30" s="17">
        <v>-334128.18021178467</v>
      </c>
      <c r="DR30" s="17">
        <v>-334128.18021178467</v>
      </c>
      <c r="DS30" s="17">
        <v>-340810.74381602037</v>
      </c>
      <c r="DT30" s="17">
        <v>-340810.74381602037</v>
      </c>
      <c r="DU30" s="17">
        <v>-340810.74381602037</v>
      </c>
      <c r="DV30" s="17">
        <v>-340810.74381602037</v>
      </c>
      <c r="DW30" s="17">
        <v>-340810.74381602037</v>
      </c>
      <c r="DX30" s="17">
        <v>-340810.74381602037</v>
      </c>
      <c r="DY30" s="17">
        <v>-340810.74381602037</v>
      </c>
      <c r="DZ30" s="17">
        <v>-340810.74381602037</v>
      </c>
      <c r="EA30" s="17">
        <v>-340810.74381602037</v>
      </c>
      <c r="EB30" s="17">
        <v>-340810.74381602037</v>
      </c>
      <c r="EC30" s="17">
        <v>-340810.74381602037</v>
      </c>
      <c r="ED30" s="17">
        <v>-340810.74381602037</v>
      </c>
      <c r="EE30" s="17">
        <v>-281866.56930760137</v>
      </c>
      <c r="EF30" s="17">
        <v>-281866.56930760137</v>
      </c>
      <c r="EG30" s="17">
        <v>-281866.56930760137</v>
      </c>
      <c r="EH30" s="17">
        <v>-281866.56930760137</v>
      </c>
      <c r="EI30" s="17">
        <v>-281866.56930760137</v>
      </c>
      <c r="EJ30" s="17">
        <v>-281866.56930760137</v>
      </c>
      <c r="EK30" s="17">
        <v>-281866.56930760137</v>
      </c>
      <c r="EL30" s="17">
        <v>-281866.56930760137</v>
      </c>
      <c r="EM30" s="17">
        <v>-281866.56930760137</v>
      </c>
      <c r="EN30" s="17">
        <v>-281866.56930760137</v>
      </c>
      <c r="EO30" s="17">
        <v>-281866.56930760137</v>
      </c>
      <c r="EP30" s="17">
        <v>-281866.56930760137</v>
      </c>
      <c r="EQ30" s="17">
        <v>-282136.96558527317</v>
      </c>
      <c r="ER30" s="17">
        <v>-282136.96558527317</v>
      </c>
      <c r="ES30" s="17">
        <v>-282136.96558527317</v>
      </c>
      <c r="ET30" s="17">
        <v>-282136.96558527317</v>
      </c>
      <c r="EU30" s="17">
        <v>-282136.96558527317</v>
      </c>
      <c r="EV30" s="17">
        <v>-282136.96558527317</v>
      </c>
      <c r="EW30" s="17">
        <v>-282136.96558527317</v>
      </c>
      <c r="EX30" s="17">
        <v>-282136.96558527317</v>
      </c>
      <c r="EY30" s="17">
        <v>-282136.96558527317</v>
      </c>
      <c r="EZ30" s="17">
        <v>-282136.96558527317</v>
      </c>
      <c r="FA30" s="17">
        <v>-282136.96558527317</v>
      </c>
      <c r="FB30" s="17">
        <v>-282136.96558527317</v>
      </c>
      <c r="FC30" s="17">
        <v>-282412.76978849841</v>
      </c>
      <c r="FD30" s="17">
        <v>-282412.76978849841</v>
      </c>
      <c r="FE30" s="17">
        <v>-282412.76978849841</v>
      </c>
      <c r="FF30" s="17">
        <v>-282412.76978849841</v>
      </c>
      <c r="FG30" s="17">
        <v>-282412.76978849841</v>
      </c>
      <c r="FH30" s="17">
        <v>-282412.76978849841</v>
      </c>
      <c r="FI30" s="17">
        <v>-282412.76978849841</v>
      </c>
      <c r="FJ30" s="17">
        <v>-282412.76978849841</v>
      </c>
      <c r="FK30" s="17">
        <v>-282412.76978849841</v>
      </c>
      <c r="FL30" s="17">
        <v>-282412.76978849841</v>
      </c>
      <c r="FM30" s="17">
        <v>-282412.76978849841</v>
      </c>
      <c r="FN30" s="17">
        <v>-282412.76978849841</v>
      </c>
      <c r="FO30" s="17">
        <v>-282694.0900757882</v>
      </c>
      <c r="FP30" s="17">
        <v>-282694.0900757882</v>
      </c>
      <c r="FQ30" s="17">
        <v>-282694.0900757882</v>
      </c>
      <c r="FR30" s="17">
        <v>-282694.0900757882</v>
      </c>
      <c r="FS30" s="17">
        <v>-282694.0900757882</v>
      </c>
      <c r="FT30" s="17">
        <v>-282694.0900757882</v>
      </c>
      <c r="FU30" s="17">
        <v>-282694.0900757882</v>
      </c>
      <c r="FV30" s="17">
        <v>-282694.0900757882</v>
      </c>
      <c r="FW30" s="17">
        <v>-282694.0900757882</v>
      </c>
      <c r="FX30" s="17">
        <v>-282694.0900757882</v>
      </c>
      <c r="FY30" s="17">
        <v>-282694.0900757882</v>
      </c>
      <c r="FZ30" s="17">
        <v>-282694.0900757882</v>
      </c>
      <c r="GA30" s="17">
        <v>-282981.03676882375</v>
      </c>
      <c r="GB30" s="17">
        <v>-282981.03676882375</v>
      </c>
      <c r="GC30" s="17">
        <v>-282981.03676882375</v>
      </c>
      <c r="GD30" s="17">
        <v>-282981.03676882375</v>
      </c>
      <c r="GE30" s="17">
        <v>-282981.03676882375</v>
      </c>
      <c r="GF30" s="17">
        <v>-282981.03676882375</v>
      </c>
      <c r="GG30" s="17">
        <v>-282981.03676882375</v>
      </c>
      <c r="GH30" s="17">
        <v>-282981.03676882375</v>
      </c>
      <c r="GI30" s="17">
        <v>-282981.03676882375</v>
      </c>
      <c r="GJ30" s="17">
        <v>-282981.03676882375</v>
      </c>
      <c r="GK30" s="17">
        <v>-282981.03676882375</v>
      </c>
      <c r="GL30" s="17">
        <v>-282981.03676882375</v>
      </c>
    </row>
    <row r="31" spans="2:194" x14ac:dyDescent="0.25">
      <c r="B31" s="2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</row>
    <row r="32" spans="2:194" x14ac:dyDescent="0.25">
      <c r="B32" s="21" t="s">
        <v>23</v>
      </c>
      <c r="C32" s="17">
        <v>797048.11675891047</v>
      </c>
      <c r="D32" s="17">
        <v>797048.11675891047</v>
      </c>
      <c r="E32" s="17">
        <v>801112.88983624452</v>
      </c>
      <c r="F32" s="17">
        <v>801238.6878408764</v>
      </c>
      <c r="G32" s="17">
        <v>693580.99609010434</v>
      </c>
      <c r="H32" s="17">
        <v>750401.30488059146</v>
      </c>
      <c r="I32" s="17">
        <v>818429.92028645787</v>
      </c>
      <c r="J32" s="17">
        <v>818429.92028645787</v>
      </c>
      <c r="K32" s="17">
        <v>818429.92028645787</v>
      </c>
      <c r="L32" s="17">
        <v>818429.92028645787</v>
      </c>
      <c r="M32" s="17">
        <v>818429.92028645787</v>
      </c>
      <c r="N32" s="17">
        <v>818429.92028645787</v>
      </c>
      <c r="O32" s="17">
        <v>607497.53127748868</v>
      </c>
      <c r="P32" s="17">
        <v>847251.20852160035</v>
      </c>
      <c r="Q32" s="17">
        <v>851397.27706048125</v>
      </c>
      <c r="R32" s="17">
        <v>851525.59102520579</v>
      </c>
      <c r="S32" s="17">
        <v>851525.59102520579</v>
      </c>
      <c r="T32" s="17">
        <v>851994.06917313742</v>
      </c>
      <c r="U32" s="17">
        <v>852314.43260089727</v>
      </c>
      <c r="V32" s="17">
        <v>852314.43260089727</v>
      </c>
      <c r="W32" s="17">
        <v>852314.43260089727</v>
      </c>
      <c r="X32" s="17">
        <v>852314.43260089727</v>
      </c>
      <c r="Y32" s="17">
        <v>852314.43260089727</v>
      </c>
      <c r="Z32" s="17">
        <v>852314.43260089727</v>
      </c>
      <c r="AA32" s="17">
        <v>622638.06589866278</v>
      </c>
      <c r="AB32" s="17">
        <v>867003.37253770197</v>
      </c>
      <c r="AC32" s="17">
        <v>871232.36244736053</v>
      </c>
      <c r="AD32" s="17">
        <v>871363.24269137927</v>
      </c>
      <c r="AE32" s="17">
        <v>871363.24269137927</v>
      </c>
      <c r="AF32" s="17">
        <v>871841.09040226962</v>
      </c>
      <c r="AG32" s="17">
        <v>862633.85443868546</v>
      </c>
      <c r="AH32" s="17">
        <v>862435.41703337652</v>
      </c>
      <c r="AI32" s="17">
        <v>862435.41703337652</v>
      </c>
      <c r="AJ32" s="17">
        <v>862435.41703337652</v>
      </c>
      <c r="AK32" s="17">
        <v>862435.41703337652</v>
      </c>
      <c r="AL32" s="17">
        <v>862435.41703337652</v>
      </c>
      <c r="AM32" s="17">
        <v>627623.46724612324</v>
      </c>
      <c r="AN32" s="17">
        <v>877339.0980586753</v>
      </c>
      <c r="AO32" s="17">
        <v>881652.66776652716</v>
      </c>
      <c r="AP32" s="17">
        <v>881786.16561542626</v>
      </c>
      <c r="AQ32" s="17">
        <v>881786.16561542626</v>
      </c>
      <c r="AR32" s="17">
        <v>881786.16561542626</v>
      </c>
      <c r="AS32" s="17">
        <v>882119.47172566771</v>
      </c>
      <c r="AT32" s="17">
        <v>882119.47172566771</v>
      </c>
      <c r="AU32" s="17">
        <v>882119.47172566771</v>
      </c>
      <c r="AV32" s="17">
        <v>882119.47172566771</v>
      </c>
      <c r="AW32" s="17">
        <v>882119.47172566771</v>
      </c>
      <c r="AX32" s="17">
        <v>882119.47172566771</v>
      </c>
      <c r="AY32" s="17">
        <v>641184.50302628148</v>
      </c>
      <c r="AZ32" s="17">
        <v>896612.31421576405</v>
      </c>
      <c r="BA32" s="17">
        <v>900703.87855703128</v>
      </c>
      <c r="BB32" s="17">
        <v>894031.65606904321</v>
      </c>
      <c r="BC32" s="17">
        <v>901997.24581163807</v>
      </c>
      <c r="BD32" s="17">
        <v>901997.24581163807</v>
      </c>
      <c r="BE32" s="17">
        <v>902337.21804408426</v>
      </c>
      <c r="BF32" s="17">
        <v>902337.21804408426</v>
      </c>
      <c r="BG32" s="17">
        <v>902337.21804408426</v>
      </c>
      <c r="BH32" s="17">
        <v>902337.21804408426</v>
      </c>
      <c r="BI32" s="17">
        <v>902337.21804408426</v>
      </c>
      <c r="BJ32" s="17">
        <v>902337.21804408426</v>
      </c>
      <c r="BK32" s="17">
        <v>657181.42343172163</v>
      </c>
      <c r="BL32" s="17">
        <v>916729.1928969057</v>
      </c>
      <c r="BM32" s="17">
        <v>921085.2321571206</v>
      </c>
      <c r="BN32" s="17">
        <v>921085.2321571206</v>
      </c>
      <c r="BO32" s="17">
        <v>921085.2321571206</v>
      </c>
      <c r="BP32" s="17">
        <v>921085.2321571206</v>
      </c>
      <c r="BQ32" s="17">
        <v>836198.66001575557</v>
      </c>
      <c r="BR32" s="17">
        <v>836198.66001575557</v>
      </c>
      <c r="BS32" s="17">
        <v>916884.17939908733</v>
      </c>
      <c r="BT32" s="17">
        <v>916884.17939908733</v>
      </c>
      <c r="BU32" s="17">
        <v>916884.17939908733</v>
      </c>
      <c r="BV32" s="17">
        <v>916884.17939908733</v>
      </c>
      <c r="BW32" s="17">
        <v>666595.16489506012</v>
      </c>
      <c r="BX32" s="17">
        <v>931558.63729136169</v>
      </c>
      <c r="BY32" s="17">
        <v>936001.7973367807</v>
      </c>
      <c r="BZ32" s="17">
        <v>936001.7973367807</v>
      </c>
      <c r="CA32" s="17">
        <v>936001.7973367807</v>
      </c>
      <c r="CB32" s="17">
        <v>936001.7973367807</v>
      </c>
      <c r="CC32" s="17">
        <v>936355.5044474178</v>
      </c>
      <c r="CD32" s="17">
        <v>936355.5044474178</v>
      </c>
      <c r="CE32" s="17">
        <v>936355.5044474178</v>
      </c>
      <c r="CF32" s="17">
        <v>936355.5044474178</v>
      </c>
      <c r="CG32" s="17">
        <v>936355.5044474178</v>
      </c>
      <c r="CH32" s="17">
        <v>936355.5044474178</v>
      </c>
      <c r="CI32" s="17">
        <v>681133.39809671335</v>
      </c>
      <c r="CJ32" s="17">
        <v>951323.45149753778</v>
      </c>
      <c r="CK32" s="17">
        <v>955855.47474386543</v>
      </c>
      <c r="CL32" s="17">
        <v>955855.47474386543</v>
      </c>
      <c r="CM32" s="17">
        <v>955855.47474386543</v>
      </c>
      <c r="CN32" s="17">
        <v>955855.47474386543</v>
      </c>
      <c r="CO32" s="17">
        <v>956216.25599671551</v>
      </c>
      <c r="CP32" s="17">
        <v>956216.25599671551</v>
      </c>
      <c r="CQ32" s="17">
        <v>956216.25599671551</v>
      </c>
      <c r="CR32" s="17">
        <v>955720.35832314193</v>
      </c>
      <c r="CS32" s="17">
        <v>955720.35832314193</v>
      </c>
      <c r="CT32" s="17">
        <v>955720.35832314193</v>
      </c>
      <c r="CU32" s="17">
        <v>695434.70161303377</v>
      </c>
      <c r="CV32" s="17">
        <v>970987.66431426362</v>
      </c>
      <c r="CW32" s="17">
        <v>975610.3280255181</v>
      </c>
      <c r="CX32" s="17">
        <v>975610.3280255181</v>
      </c>
      <c r="CY32" s="17">
        <v>975610.3280255181</v>
      </c>
      <c r="CZ32" s="17">
        <v>975610.3280255181</v>
      </c>
      <c r="DA32" s="17">
        <v>975978.32490342471</v>
      </c>
      <c r="DB32" s="17">
        <v>975978.32490342471</v>
      </c>
      <c r="DC32" s="17">
        <v>975978.32490342471</v>
      </c>
      <c r="DD32" s="17">
        <v>975978.32490342471</v>
      </c>
      <c r="DE32" s="17">
        <v>975978.32490342471</v>
      </c>
      <c r="DF32" s="17">
        <v>975978.32490342471</v>
      </c>
      <c r="DG32" s="17">
        <v>710648.56753710378</v>
      </c>
      <c r="DH32" s="17">
        <v>991633.94524015626</v>
      </c>
      <c r="DI32" s="17">
        <v>996349.06222563586</v>
      </c>
      <c r="DJ32" s="17">
        <v>996349.06222563586</v>
      </c>
      <c r="DK32" s="17">
        <v>788757.28284059919</v>
      </c>
      <c r="DL32" s="17">
        <v>247916.22910120164</v>
      </c>
      <c r="DM32" s="17">
        <v>1020691.5831765378</v>
      </c>
      <c r="DN32" s="17">
        <v>1020691.5831765378</v>
      </c>
      <c r="DO32" s="17">
        <v>1020691.5831765378</v>
      </c>
      <c r="DP32" s="17">
        <v>1020691.5831765378</v>
      </c>
      <c r="DQ32" s="17">
        <v>1020691.5831765378</v>
      </c>
      <c r="DR32" s="17">
        <v>1020691.5831765378</v>
      </c>
      <c r="DS32" s="17">
        <v>759769.4309371491</v>
      </c>
      <c r="DT32" s="17">
        <v>1044221.4335714336</v>
      </c>
      <c r="DU32" s="17">
        <v>1044221.4335714336</v>
      </c>
      <c r="DV32" s="17">
        <v>1044221.4335714336</v>
      </c>
      <c r="DW32" s="17">
        <v>1044221.4335714336</v>
      </c>
      <c r="DX32" s="17">
        <v>1044221.4335714336</v>
      </c>
      <c r="DY32" s="17">
        <v>1044221.4335714336</v>
      </c>
      <c r="DZ32" s="17">
        <v>1044221.4335714336</v>
      </c>
      <c r="EA32" s="17">
        <v>951905.21652483614</v>
      </c>
      <c r="EB32" s="17">
        <v>951905.21652483637</v>
      </c>
      <c r="EC32" s="17">
        <v>1039219.6263074318</v>
      </c>
      <c r="ED32" s="17">
        <v>1039219.6263074318</v>
      </c>
      <c r="EE32" s="17">
        <v>711890.73632978625</v>
      </c>
      <c r="EF32" s="17">
        <v>934121.100947103</v>
      </c>
      <c r="EG32" s="17">
        <v>934121.100947103</v>
      </c>
      <c r="EH32" s="17">
        <v>934121.100947103</v>
      </c>
      <c r="EI32" s="17">
        <v>934121.100947103</v>
      </c>
      <c r="EJ32" s="17">
        <v>934121.100947103</v>
      </c>
      <c r="EK32" s="17">
        <v>934121.100947103</v>
      </c>
      <c r="EL32" s="17">
        <v>934121.100947103</v>
      </c>
      <c r="EM32" s="17">
        <v>934121.100947103</v>
      </c>
      <c r="EN32" s="17">
        <v>934121.100947103</v>
      </c>
      <c r="EO32" s="17">
        <v>934121.100947103</v>
      </c>
      <c r="EP32" s="17">
        <v>934121.100947103</v>
      </c>
      <c r="EQ32" s="17">
        <v>722436.19115898735</v>
      </c>
      <c r="ER32" s="17">
        <v>944014.83738766564</v>
      </c>
      <c r="ES32" s="17">
        <v>944014.83738766564</v>
      </c>
      <c r="ET32" s="17">
        <v>944014.83738766564</v>
      </c>
      <c r="EU32" s="17">
        <v>944014.83738766564</v>
      </c>
      <c r="EV32" s="17">
        <v>944014.83738766564</v>
      </c>
      <c r="EW32" s="17">
        <v>944014.83738766564</v>
      </c>
      <c r="EX32" s="17">
        <v>944014.83738766564</v>
      </c>
      <c r="EY32" s="17">
        <v>944014.83738766564</v>
      </c>
      <c r="EZ32" s="17">
        <v>944014.83738766564</v>
      </c>
      <c r="FA32" s="17">
        <v>944014.83738766564</v>
      </c>
      <c r="FB32" s="17">
        <v>944014.83738766564</v>
      </c>
      <c r="FC32" s="17">
        <v>733192.55508477276</v>
      </c>
      <c r="FD32" s="17">
        <v>954106.44855703961</v>
      </c>
      <c r="FE32" s="17">
        <v>954106.44855703961</v>
      </c>
      <c r="FF32" s="17">
        <v>954106.44855703961</v>
      </c>
      <c r="FG32" s="17">
        <v>954106.44855703961</v>
      </c>
      <c r="FH32" s="17">
        <v>954106.44855703961</v>
      </c>
      <c r="FI32" s="17">
        <v>954106.44855703961</v>
      </c>
      <c r="FJ32" s="17">
        <v>954106.44855703961</v>
      </c>
      <c r="FK32" s="17">
        <v>954106.44855703961</v>
      </c>
      <c r="FL32" s="17">
        <v>954106.44855703961</v>
      </c>
      <c r="FM32" s="17">
        <v>954106.44855703961</v>
      </c>
      <c r="FN32" s="17">
        <v>954106.44855703961</v>
      </c>
      <c r="FO32" s="17">
        <v>744164.04628907342</v>
      </c>
      <c r="FP32" s="17">
        <v>964399.89194980089</v>
      </c>
      <c r="FQ32" s="17">
        <v>964399.89194980089</v>
      </c>
      <c r="FR32" s="17">
        <v>964399.89194980089</v>
      </c>
      <c r="FS32" s="17">
        <v>964399.89194980089</v>
      </c>
      <c r="FT32" s="17">
        <v>964399.89194980089</v>
      </c>
      <c r="FU32" s="17">
        <v>964399.89194980089</v>
      </c>
      <c r="FV32" s="17">
        <v>964399.89194980089</v>
      </c>
      <c r="FW32" s="17">
        <v>964399.89194980089</v>
      </c>
      <c r="FX32" s="17">
        <v>964399.89194980089</v>
      </c>
      <c r="FY32" s="17">
        <v>964399.89194980089</v>
      </c>
      <c r="FZ32" s="17">
        <v>964399.89194980089</v>
      </c>
      <c r="GA32" s="17">
        <v>755354.96731746045</v>
      </c>
      <c r="GB32" s="17">
        <v>974899.20421041769</v>
      </c>
      <c r="GC32" s="17">
        <v>974899.20421041769</v>
      </c>
      <c r="GD32" s="17">
        <v>974899.20421041769</v>
      </c>
      <c r="GE32" s="17">
        <v>974899.20421041769</v>
      </c>
      <c r="GF32" s="17">
        <v>974899.20421041769</v>
      </c>
      <c r="GG32" s="17">
        <v>974899.20421041769</v>
      </c>
      <c r="GH32" s="17">
        <v>974899.20421041769</v>
      </c>
      <c r="GI32" s="17">
        <v>974899.20421041769</v>
      </c>
      <c r="GJ32" s="17">
        <v>974899.20421041769</v>
      </c>
      <c r="GK32" s="17">
        <v>861455.07094510284</v>
      </c>
      <c r="GL32" s="17">
        <v>861455.07094510284</v>
      </c>
    </row>
    <row r="33" spans="2:194" x14ac:dyDescent="0.25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</row>
    <row r="34" spans="2:194" x14ac:dyDescent="0.25">
      <c r="B34" s="11" t="s">
        <v>24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</row>
    <row r="35" spans="2:194" x14ac:dyDescent="0.25">
      <c r="B35" s="18" t="s">
        <v>25</v>
      </c>
      <c r="C35" s="12">
        <v>0</v>
      </c>
      <c r="D35" s="12">
        <v>0</v>
      </c>
      <c r="E35" s="12">
        <v>0</v>
      </c>
      <c r="F35" s="12">
        <v>0</v>
      </c>
      <c r="G35" s="12">
        <v>-308811.75</v>
      </c>
      <c r="H35" s="12">
        <v>-308811.75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-20599.919999999998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-21011.918399999999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-34600.842900000003</v>
      </c>
      <c r="AH35" s="12">
        <v>-34600.842900000003</v>
      </c>
      <c r="AI35" s="12">
        <v>0</v>
      </c>
      <c r="AJ35" s="12">
        <v>0</v>
      </c>
      <c r="AK35" s="12">
        <v>0</v>
      </c>
      <c r="AL35" s="12">
        <v>0</v>
      </c>
      <c r="AM35" s="12">
        <v>-21432.156767999997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-21860.799903360003</v>
      </c>
      <c r="AZ35" s="12">
        <v>-16527.11543496</v>
      </c>
      <c r="BA35" s="12">
        <v>-16527.11543496</v>
      </c>
      <c r="BB35" s="12">
        <v>-18965.023267320001</v>
      </c>
      <c r="BC35" s="12">
        <v>-18965.023267320001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-22298.015901427199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-340953.12497759756</v>
      </c>
      <c r="BR35" s="12">
        <v>-340953.12497759756</v>
      </c>
      <c r="BS35" s="12">
        <v>0</v>
      </c>
      <c r="BT35" s="12">
        <v>0</v>
      </c>
      <c r="BU35" s="12">
        <v>0</v>
      </c>
      <c r="BV35" s="12">
        <v>0</v>
      </c>
      <c r="BW35" s="12">
        <v>-22743.976219455741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-23198.855743844859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-38202.12642042902</v>
      </c>
      <c r="CR35" s="12">
        <v>-38202.12642042902</v>
      </c>
      <c r="CS35" s="12">
        <v>0</v>
      </c>
      <c r="CT35" s="12">
        <v>0</v>
      </c>
      <c r="CU35" s="12">
        <v>-23662.832858721755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2">
        <v>0</v>
      </c>
      <c r="DF35" s="12">
        <v>0</v>
      </c>
      <c r="DG35" s="12">
        <v>-24136.08951589619</v>
      </c>
      <c r="DH35" s="12">
        <v>0</v>
      </c>
      <c r="DI35" s="12">
        <v>0</v>
      </c>
      <c r="DJ35" s="12">
        <v>-18247.270884009758</v>
      </c>
      <c r="DK35" s="12">
        <v>-2408253.1442433381</v>
      </c>
      <c r="DL35" s="12">
        <v>-134197.84085002576</v>
      </c>
      <c r="DM35" s="12">
        <v>-20938.918121689356</v>
      </c>
      <c r="DN35" s="12">
        <v>0</v>
      </c>
      <c r="DO35" s="12">
        <v>0</v>
      </c>
      <c r="DP35" s="12">
        <v>0</v>
      </c>
      <c r="DQ35" s="12">
        <v>0</v>
      </c>
      <c r="DR35" s="12">
        <v>0</v>
      </c>
      <c r="DS35" s="12">
        <v>-24618.811306214109</v>
      </c>
      <c r="DT35" s="12">
        <v>0</v>
      </c>
      <c r="DU35" s="12">
        <v>0</v>
      </c>
      <c r="DV35" s="12">
        <v>0</v>
      </c>
      <c r="DW35" s="12">
        <v>0</v>
      </c>
      <c r="DX35" s="12">
        <v>0</v>
      </c>
      <c r="DY35" s="12">
        <v>0</v>
      </c>
      <c r="DZ35" s="12">
        <v>0</v>
      </c>
      <c r="EA35" s="12">
        <v>-376439.80007881601</v>
      </c>
      <c r="EB35" s="12">
        <v>-376439.80007881601</v>
      </c>
      <c r="EC35" s="12">
        <v>0</v>
      </c>
      <c r="ED35" s="12">
        <v>0</v>
      </c>
      <c r="EE35" s="12">
        <v>-19800</v>
      </c>
      <c r="EF35" s="12">
        <v>0</v>
      </c>
      <c r="EG35" s="12">
        <v>0</v>
      </c>
      <c r="EH35" s="12">
        <v>0</v>
      </c>
      <c r="EI35" s="12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0</v>
      </c>
      <c r="EO35" s="12">
        <v>0</v>
      </c>
      <c r="EP35" s="12">
        <v>0</v>
      </c>
      <c r="EQ35" s="12">
        <v>-19800</v>
      </c>
      <c r="ER35" s="12">
        <v>0</v>
      </c>
      <c r="ES35" s="12">
        <v>0</v>
      </c>
      <c r="ET35" s="12">
        <v>0</v>
      </c>
      <c r="EU35" s="12">
        <v>0</v>
      </c>
      <c r="EV35" s="12">
        <v>0</v>
      </c>
      <c r="EW35" s="12">
        <v>0</v>
      </c>
      <c r="EX35" s="12">
        <v>0</v>
      </c>
      <c r="EY35" s="12">
        <v>0</v>
      </c>
      <c r="EZ35" s="12">
        <v>0</v>
      </c>
      <c r="FA35" s="12">
        <v>-42178.234422215217</v>
      </c>
      <c r="FB35" s="12">
        <v>-42178.234422215217</v>
      </c>
      <c r="FC35" s="12">
        <v>-19800</v>
      </c>
      <c r="FD35" s="12">
        <v>0</v>
      </c>
      <c r="FE35" s="12">
        <v>0</v>
      </c>
      <c r="FF35" s="12">
        <v>0</v>
      </c>
      <c r="FG35" s="12">
        <v>0</v>
      </c>
      <c r="FH35" s="12">
        <v>0</v>
      </c>
      <c r="FI35" s="12">
        <v>0</v>
      </c>
      <c r="FJ35" s="12">
        <v>0</v>
      </c>
      <c r="FK35" s="12">
        <v>0</v>
      </c>
      <c r="FL35" s="12">
        <v>0</v>
      </c>
      <c r="FM35" s="12">
        <v>0</v>
      </c>
      <c r="FN35" s="12">
        <v>0</v>
      </c>
      <c r="FO35" s="12">
        <v>-19800</v>
      </c>
      <c r="FP35" s="12">
        <v>0</v>
      </c>
      <c r="FQ35" s="12">
        <v>0</v>
      </c>
      <c r="FR35" s="12">
        <v>0</v>
      </c>
      <c r="FS35" s="12">
        <v>0</v>
      </c>
      <c r="FT35" s="12">
        <v>-20146.461493825471</v>
      </c>
      <c r="FU35" s="12">
        <v>-145193.46386929389</v>
      </c>
      <c r="FV35" s="12">
        <v>-148165.25991340226</v>
      </c>
      <c r="FW35" s="12">
        <v>-23118.257537933823</v>
      </c>
      <c r="FX35" s="12">
        <v>0</v>
      </c>
      <c r="FY35" s="12">
        <v>0</v>
      </c>
      <c r="FZ35" s="12">
        <v>0</v>
      </c>
      <c r="GA35" s="12">
        <v>-19800</v>
      </c>
      <c r="GB35" s="12">
        <v>0</v>
      </c>
      <c r="GC35" s="12">
        <v>0</v>
      </c>
      <c r="GD35" s="12">
        <v>0</v>
      </c>
      <c r="GE35" s="12">
        <v>0</v>
      </c>
      <c r="GF35" s="12">
        <v>0</v>
      </c>
      <c r="GG35" s="12">
        <v>0</v>
      </c>
      <c r="GH35" s="12">
        <v>0</v>
      </c>
      <c r="GI35" s="12">
        <v>0</v>
      </c>
      <c r="GJ35" s="12">
        <v>0</v>
      </c>
      <c r="GK35" s="12">
        <v>-415619.95682746667</v>
      </c>
      <c r="GL35" s="12">
        <v>-415619.95682746667</v>
      </c>
    </row>
    <row r="36" spans="2:194" x14ac:dyDescent="0.25">
      <c r="B36" s="22" t="s">
        <v>26</v>
      </c>
      <c r="C36" s="12">
        <v>0</v>
      </c>
      <c r="D36" s="12">
        <v>0</v>
      </c>
      <c r="E36" s="12">
        <v>0</v>
      </c>
      <c r="F36" s="12">
        <v>0</v>
      </c>
      <c r="G36" s="12">
        <v>-308811.75</v>
      </c>
      <c r="H36" s="12">
        <v>-308811.75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-34600.842900000003</v>
      </c>
      <c r="AH36" s="12">
        <v>-34600.842900000003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-16527.11543496</v>
      </c>
      <c r="BA36" s="12">
        <v>-16527.11543496</v>
      </c>
      <c r="BB36" s="12">
        <v>-18965.023267320001</v>
      </c>
      <c r="BC36" s="12">
        <v>-18965.023267320001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-340953.12497759756</v>
      </c>
      <c r="BR36" s="12">
        <v>-340953.12497759756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-38202.12642042902</v>
      </c>
      <c r="CR36" s="12">
        <v>-38202.12642042902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0</v>
      </c>
      <c r="DH36" s="12">
        <v>0</v>
      </c>
      <c r="DI36" s="12">
        <v>0</v>
      </c>
      <c r="DJ36" s="12">
        <v>-18247.270884009758</v>
      </c>
      <c r="DK36" s="12">
        <v>-2408253.1442433381</v>
      </c>
      <c r="DL36" s="12">
        <v>-134197.84085002576</v>
      </c>
      <c r="DM36" s="12">
        <v>-20938.918121689356</v>
      </c>
      <c r="DN36" s="12">
        <v>0</v>
      </c>
      <c r="DO36" s="12">
        <v>0</v>
      </c>
      <c r="DP36" s="12">
        <v>0</v>
      </c>
      <c r="DQ36" s="12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2">
        <v>0</v>
      </c>
      <c r="DX36" s="12">
        <v>0</v>
      </c>
      <c r="DY36" s="12">
        <v>0</v>
      </c>
      <c r="DZ36" s="12">
        <v>0</v>
      </c>
      <c r="EA36" s="12">
        <v>-376439.80007881601</v>
      </c>
      <c r="EB36" s="12">
        <v>-376439.80007881601</v>
      </c>
      <c r="EC36" s="12">
        <v>0</v>
      </c>
      <c r="ED36" s="12">
        <v>0</v>
      </c>
      <c r="EE36" s="12">
        <v>0</v>
      </c>
      <c r="EF36" s="12">
        <v>0</v>
      </c>
      <c r="EG36" s="12">
        <v>0</v>
      </c>
      <c r="EH36" s="12">
        <v>0</v>
      </c>
      <c r="EI36" s="12">
        <v>0</v>
      </c>
      <c r="EJ36" s="12">
        <v>0</v>
      </c>
      <c r="EK36" s="12">
        <v>0</v>
      </c>
      <c r="EL36" s="12">
        <v>0</v>
      </c>
      <c r="EM36" s="12">
        <v>0</v>
      </c>
      <c r="EN36" s="12">
        <v>0</v>
      </c>
      <c r="EO36" s="12">
        <v>0</v>
      </c>
      <c r="EP36" s="12">
        <v>0</v>
      </c>
      <c r="EQ36" s="12">
        <v>0</v>
      </c>
      <c r="ER36" s="12">
        <v>0</v>
      </c>
      <c r="ES36" s="12">
        <v>0</v>
      </c>
      <c r="ET36" s="12">
        <v>0</v>
      </c>
      <c r="EU36" s="12">
        <v>0</v>
      </c>
      <c r="EV36" s="12">
        <v>0</v>
      </c>
      <c r="EW36" s="12">
        <v>0</v>
      </c>
      <c r="EX36" s="12">
        <v>0</v>
      </c>
      <c r="EY36" s="12">
        <v>0</v>
      </c>
      <c r="EZ36" s="12">
        <v>0</v>
      </c>
      <c r="FA36" s="12">
        <v>-42178.234422215217</v>
      </c>
      <c r="FB36" s="12">
        <v>-42178.234422215217</v>
      </c>
      <c r="FC36" s="12">
        <v>0</v>
      </c>
      <c r="FD36" s="12">
        <v>0</v>
      </c>
      <c r="FE36" s="12">
        <v>0</v>
      </c>
      <c r="FF36" s="12">
        <v>0</v>
      </c>
      <c r="FG36" s="12">
        <v>0</v>
      </c>
      <c r="FH36" s="12">
        <v>0</v>
      </c>
      <c r="FI36" s="12">
        <v>0</v>
      </c>
      <c r="FJ36" s="12">
        <v>0</v>
      </c>
      <c r="FK36" s="12">
        <v>0</v>
      </c>
      <c r="FL36" s="12">
        <v>0</v>
      </c>
      <c r="FM36" s="12">
        <v>0</v>
      </c>
      <c r="FN36" s="12">
        <v>0</v>
      </c>
      <c r="FO36" s="12">
        <v>0</v>
      </c>
      <c r="FP36" s="12">
        <v>0</v>
      </c>
      <c r="FQ36" s="12">
        <v>0</v>
      </c>
      <c r="FR36" s="12">
        <v>0</v>
      </c>
      <c r="FS36" s="12">
        <v>0</v>
      </c>
      <c r="FT36" s="12">
        <v>-20146.461493825471</v>
      </c>
      <c r="FU36" s="12">
        <v>-145193.46386929389</v>
      </c>
      <c r="FV36" s="12">
        <v>-148165.25991340226</v>
      </c>
      <c r="FW36" s="12">
        <v>-23118.257537933823</v>
      </c>
      <c r="FX36" s="12">
        <v>0</v>
      </c>
      <c r="FY36" s="12">
        <v>0</v>
      </c>
      <c r="FZ36" s="12">
        <v>0</v>
      </c>
      <c r="GA36" s="12">
        <v>0</v>
      </c>
      <c r="GB36" s="12">
        <v>0</v>
      </c>
      <c r="GC36" s="12">
        <v>0</v>
      </c>
      <c r="GD36" s="12">
        <v>0</v>
      </c>
      <c r="GE36" s="12">
        <v>0</v>
      </c>
      <c r="GF36" s="12">
        <v>0</v>
      </c>
      <c r="GG36" s="12">
        <v>0</v>
      </c>
      <c r="GH36" s="12">
        <v>0</v>
      </c>
      <c r="GI36" s="12">
        <v>0</v>
      </c>
      <c r="GJ36" s="12">
        <v>0</v>
      </c>
      <c r="GK36" s="12">
        <v>-415619.95682746667</v>
      </c>
      <c r="GL36" s="12">
        <v>-415619.95682746667</v>
      </c>
    </row>
    <row r="37" spans="2:194" x14ac:dyDescent="0.25">
      <c r="B37" s="22" t="s">
        <v>27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-20599.919999999998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-21011.918399999999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-21432.156767999997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-21860.799903360003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-22298.015901427199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-22743.976219455741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-23198.855743844859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12">
        <v>-23662.832858721755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2">
        <v>0</v>
      </c>
      <c r="DF37" s="12">
        <v>0</v>
      </c>
      <c r="DG37" s="12">
        <v>-24136.08951589619</v>
      </c>
      <c r="DH37" s="12">
        <v>0</v>
      </c>
      <c r="DI37" s="12">
        <v>0</v>
      </c>
      <c r="DJ37" s="12">
        <v>0</v>
      </c>
      <c r="DK37" s="12">
        <v>0</v>
      </c>
      <c r="DL37" s="12">
        <v>0</v>
      </c>
      <c r="DM37" s="12">
        <v>0</v>
      </c>
      <c r="DN37" s="12">
        <v>0</v>
      </c>
      <c r="DO37" s="12">
        <v>0</v>
      </c>
      <c r="DP37" s="12">
        <v>0</v>
      </c>
      <c r="DQ37" s="12">
        <v>0</v>
      </c>
      <c r="DR37" s="12">
        <v>0</v>
      </c>
      <c r="DS37" s="12">
        <v>-24618.811306214109</v>
      </c>
      <c r="DT37" s="12">
        <v>0</v>
      </c>
      <c r="DU37" s="12">
        <v>0</v>
      </c>
      <c r="DV37" s="12">
        <v>0</v>
      </c>
      <c r="DW37" s="12">
        <v>0</v>
      </c>
      <c r="DX37" s="12">
        <v>0</v>
      </c>
      <c r="DY37" s="12">
        <v>0</v>
      </c>
      <c r="DZ37" s="12">
        <v>0</v>
      </c>
      <c r="EA37" s="12">
        <v>0</v>
      </c>
      <c r="EB37" s="12">
        <v>0</v>
      </c>
      <c r="EC37" s="12">
        <v>0</v>
      </c>
      <c r="ED37" s="12">
        <v>0</v>
      </c>
      <c r="EE37" s="12">
        <v>-19800</v>
      </c>
      <c r="EF37" s="12">
        <v>0</v>
      </c>
      <c r="EG37" s="12">
        <v>0</v>
      </c>
      <c r="EH37" s="12">
        <v>0</v>
      </c>
      <c r="EI37" s="12">
        <v>0</v>
      </c>
      <c r="EJ37" s="12">
        <v>0</v>
      </c>
      <c r="EK37" s="12">
        <v>0</v>
      </c>
      <c r="EL37" s="12">
        <v>0</v>
      </c>
      <c r="EM37" s="12">
        <v>0</v>
      </c>
      <c r="EN37" s="12">
        <v>0</v>
      </c>
      <c r="EO37" s="12">
        <v>0</v>
      </c>
      <c r="EP37" s="12">
        <v>0</v>
      </c>
      <c r="EQ37" s="12">
        <v>-19800</v>
      </c>
      <c r="ER37" s="12">
        <v>0</v>
      </c>
      <c r="ES37" s="12">
        <v>0</v>
      </c>
      <c r="ET37" s="12">
        <v>0</v>
      </c>
      <c r="EU37" s="12">
        <v>0</v>
      </c>
      <c r="EV37" s="12">
        <v>0</v>
      </c>
      <c r="EW37" s="12">
        <v>0</v>
      </c>
      <c r="EX37" s="12">
        <v>0</v>
      </c>
      <c r="EY37" s="12">
        <v>0</v>
      </c>
      <c r="EZ37" s="12">
        <v>0</v>
      </c>
      <c r="FA37" s="12">
        <v>0</v>
      </c>
      <c r="FB37" s="12">
        <v>0</v>
      </c>
      <c r="FC37" s="12">
        <v>-19800</v>
      </c>
      <c r="FD37" s="12">
        <v>0</v>
      </c>
      <c r="FE37" s="12">
        <v>0</v>
      </c>
      <c r="FF37" s="12">
        <v>0</v>
      </c>
      <c r="FG37" s="12">
        <v>0</v>
      </c>
      <c r="FH37" s="12">
        <v>0</v>
      </c>
      <c r="FI37" s="12">
        <v>0</v>
      </c>
      <c r="FJ37" s="12">
        <v>0</v>
      </c>
      <c r="FK37" s="12">
        <v>0</v>
      </c>
      <c r="FL37" s="12">
        <v>0</v>
      </c>
      <c r="FM37" s="12">
        <v>0</v>
      </c>
      <c r="FN37" s="12">
        <v>0</v>
      </c>
      <c r="FO37" s="12">
        <v>-19800</v>
      </c>
      <c r="FP37" s="12">
        <v>0</v>
      </c>
      <c r="FQ37" s="12">
        <v>0</v>
      </c>
      <c r="FR37" s="12">
        <v>0</v>
      </c>
      <c r="FS37" s="12">
        <v>0</v>
      </c>
      <c r="FT37" s="12">
        <v>0</v>
      </c>
      <c r="FU37" s="12">
        <v>0</v>
      </c>
      <c r="FV37" s="12">
        <v>0</v>
      </c>
      <c r="FW37" s="12">
        <v>0</v>
      </c>
      <c r="FX37" s="12">
        <v>0</v>
      </c>
      <c r="FY37" s="12">
        <v>0</v>
      </c>
      <c r="FZ37" s="12">
        <v>0</v>
      </c>
      <c r="GA37" s="12">
        <v>-19800</v>
      </c>
      <c r="GB37" s="12">
        <v>0</v>
      </c>
      <c r="GC37" s="12">
        <v>0</v>
      </c>
      <c r="GD37" s="12">
        <v>0</v>
      </c>
      <c r="GE37" s="12">
        <v>0</v>
      </c>
      <c r="GF37" s="12">
        <v>0</v>
      </c>
      <c r="GG37" s="12">
        <v>0</v>
      </c>
      <c r="GH37" s="12">
        <v>0</v>
      </c>
      <c r="GI37" s="12">
        <v>0</v>
      </c>
      <c r="GJ37" s="12">
        <v>0</v>
      </c>
      <c r="GK37" s="12">
        <v>0</v>
      </c>
      <c r="GL37" s="12">
        <v>0</v>
      </c>
    </row>
    <row r="38" spans="2:194" x14ac:dyDescent="0.25">
      <c r="B38" s="18" t="s">
        <v>28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-269180.90875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-31204.013899499994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-15050.741526358199</v>
      </c>
      <c r="BB38" s="12">
        <v>0</v>
      </c>
      <c r="BC38" s="12">
        <v>-17270.870065686897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-310495.6443752427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-34789.515010882977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2">
        <v>0</v>
      </c>
      <c r="DF38" s="12">
        <v>0</v>
      </c>
      <c r="DG38" s="12">
        <v>0</v>
      </c>
      <c r="DH38" s="12">
        <v>0</v>
      </c>
      <c r="DI38" s="12">
        <v>0</v>
      </c>
      <c r="DJ38" s="12">
        <v>0</v>
      </c>
      <c r="DK38" s="12">
        <v>-1292152.4913723194</v>
      </c>
      <c r="DL38" s="12">
        <v>-103141.45733696164</v>
      </c>
      <c r="DM38" s="12">
        <v>-19068.436094086424</v>
      </c>
      <c r="DN38" s="12">
        <v>0</v>
      </c>
      <c r="DO38" s="12">
        <v>0</v>
      </c>
      <c r="DP38" s="12">
        <v>0</v>
      </c>
      <c r="DQ38" s="12">
        <v>0</v>
      </c>
      <c r="DR38" s="12">
        <v>0</v>
      </c>
      <c r="DS38" s="12">
        <v>0</v>
      </c>
      <c r="DT38" s="12">
        <v>0</v>
      </c>
      <c r="DU38" s="12">
        <v>0</v>
      </c>
      <c r="DV38" s="12">
        <v>0</v>
      </c>
      <c r="DW38" s="12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-342812.2804319195</v>
      </c>
      <c r="EC38" s="12">
        <v>0</v>
      </c>
      <c r="ED38" s="12">
        <v>0</v>
      </c>
      <c r="EE38" s="12">
        <v>0</v>
      </c>
      <c r="EF38" s="12">
        <v>0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0</v>
      </c>
      <c r="EU38" s="12">
        <v>0</v>
      </c>
      <c r="EV38" s="12">
        <v>0</v>
      </c>
      <c r="EW38" s="12">
        <v>0</v>
      </c>
      <c r="EX38" s="12">
        <v>0</v>
      </c>
      <c r="EY38" s="12">
        <v>0</v>
      </c>
      <c r="EZ38" s="12">
        <v>0</v>
      </c>
      <c r="FA38" s="12">
        <v>0</v>
      </c>
      <c r="FB38" s="12">
        <v>-38410.435676154135</v>
      </c>
      <c r="FC38" s="12">
        <v>0</v>
      </c>
      <c r="FD38" s="12">
        <v>0</v>
      </c>
      <c r="FE38" s="12">
        <v>0</v>
      </c>
      <c r="FF38" s="12">
        <v>0</v>
      </c>
      <c r="FG38" s="12">
        <v>0</v>
      </c>
      <c r="FH38" s="12">
        <v>0</v>
      </c>
      <c r="FI38" s="12">
        <v>0</v>
      </c>
      <c r="FJ38" s="12">
        <v>0</v>
      </c>
      <c r="FK38" s="12">
        <v>0</v>
      </c>
      <c r="FL38" s="12">
        <v>0</v>
      </c>
      <c r="FM38" s="12">
        <v>0</v>
      </c>
      <c r="FN38" s="12">
        <v>0</v>
      </c>
      <c r="FO38" s="12">
        <v>0</v>
      </c>
      <c r="FP38" s="12">
        <v>0</v>
      </c>
      <c r="FQ38" s="12">
        <v>0</v>
      </c>
      <c r="FR38" s="12">
        <v>0</v>
      </c>
      <c r="FS38" s="12">
        <v>0</v>
      </c>
      <c r="FT38" s="12">
        <v>0</v>
      </c>
      <c r="FU38" s="12">
        <v>-18346.769937414021</v>
      </c>
      <c r="FV38" s="12">
        <v>-113876.50305981116</v>
      </c>
      <c r="FW38" s="12">
        <v>-21053.094238526814</v>
      </c>
      <c r="FX38" s="12">
        <v>0</v>
      </c>
      <c r="FY38" s="12">
        <v>0</v>
      </c>
      <c r="FZ38" s="12">
        <v>0</v>
      </c>
      <c r="GA38" s="12">
        <v>0</v>
      </c>
      <c r="GB38" s="12">
        <v>0</v>
      </c>
      <c r="GC38" s="12">
        <v>0</v>
      </c>
      <c r="GD38" s="12">
        <v>0</v>
      </c>
      <c r="GE38" s="12">
        <v>0</v>
      </c>
      <c r="GF38" s="12">
        <v>0</v>
      </c>
      <c r="GG38" s="12">
        <v>0</v>
      </c>
      <c r="GH38" s="12">
        <v>0</v>
      </c>
      <c r="GI38" s="12">
        <v>0</v>
      </c>
      <c r="GJ38" s="12">
        <v>0</v>
      </c>
      <c r="GK38" s="12">
        <v>0</v>
      </c>
      <c r="GL38" s="12">
        <v>-378492.45792609744</v>
      </c>
    </row>
    <row r="39" spans="2:194" x14ac:dyDescent="0.25">
      <c r="B39" s="20" t="s">
        <v>29</v>
      </c>
      <c r="C39" s="12">
        <v>-19166.666666666664</v>
      </c>
      <c r="D39" s="12">
        <v>-19166.666666666664</v>
      </c>
      <c r="E39" s="12">
        <v>-19166.666666666664</v>
      </c>
      <c r="F39" s="12">
        <v>-19166.666666666664</v>
      </c>
      <c r="G39" s="12">
        <v>-19166.666666666664</v>
      </c>
      <c r="H39" s="12">
        <v>-19166.666666666664</v>
      </c>
      <c r="I39" s="12">
        <v>-19166.666666666664</v>
      </c>
      <c r="J39" s="12">
        <v>-19166.666666666664</v>
      </c>
      <c r="K39" s="12">
        <v>-19166.666666666664</v>
      </c>
      <c r="L39" s="12">
        <v>-19166.666666666664</v>
      </c>
      <c r="M39" s="12">
        <v>-19166.666666666664</v>
      </c>
      <c r="N39" s="12">
        <v>-19166.666666666664</v>
      </c>
      <c r="O39" s="12">
        <v>-19549.999999999996</v>
      </c>
      <c r="P39" s="12">
        <v>-19549.999999999996</v>
      </c>
      <c r="Q39" s="12">
        <v>-19549.999999999996</v>
      </c>
      <c r="R39" s="12">
        <v>-19549.999999999996</v>
      </c>
      <c r="S39" s="12">
        <v>-19549.999999999996</v>
      </c>
      <c r="T39" s="12">
        <v>-19549.999999999996</v>
      </c>
      <c r="U39" s="12">
        <v>-19549.999999999996</v>
      </c>
      <c r="V39" s="12">
        <v>-19549.999999999996</v>
      </c>
      <c r="W39" s="12">
        <v>-19549.999999999996</v>
      </c>
      <c r="X39" s="12">
        <v>-19549.999999999996</v>
      </c>
      <c r="Y39" s="12">
        <v>-19549.999999999996</v>
      </c>
      <c r="Z39" s="12">
        <v>-19549.999999999996</v>
      </c>
      <c r="AA39" s="12">
        <v>-19940.999999999996</v>
      </c>
      <c r="AB39" s="12">
        <v>-19940.999999999996</v>
      </c>
      <c r="AC39" s="12">
        <v>-19940.999999999996</v>
      </c>
      <c r="AD39" s="12">
        <v>-19940.999999999996</v>
      </c>
      <c r="AE39" s="12">
        <v>-19940.999999999996</v>
      </c>
      <c r="AF39" s="12">
        <v>-19940.999999999996</v>
      </c>
      <c r="AG39" s="12">
        <v>-19940.999999999996</v>
      </c>
      <c r="AH39" s="12">
        <v>-19940.999999999996</v>
      </c>
      <c r="AI39" s="12">
        <v>-19940.999999999996</v>
      </c>
      <c r="AJ39" s="12">
        <v>-19940.999999999996</v>
      </c>
      <c r="AK39" s="12">
        <v>-19940.999999999996</v>
      </c>
      <c r="AL39" s="12">
        <v>-19940.999999999996</v>
      </c>
      <c r="AM39" s="12">
        <v>-20339.819999999996</v>
      </c>
      <c r="AN39" s="12">
        <v>-20339.819999999996</v>
      </c>
      <c r="AO39" s="12">
        <v>-20339.819999999996</v>
      </c>
      <c r="AP39" s="12">
        <v>-20339.819999999996</v>
      </c>
      <c r="AQ39" s="12">
        <v>-20339.819999999996</v>
      </c>
      <c r="AR39" s="12">
        <v>-20339.819999999996</v>
      </c>
      <c r="AS39" s="12">
        <v>-20339.819999999996</v>
      </c>
      <c r="AT39" s="12">
        <v>-20339.819999999996</v>
      </c>
      <c r="AU39" s="12">
        <v>-20339.819999999996</v>
      </c>
      <c r="AV39" s="12">
        <v>-20339.819999999996</v>
      </c>
      <c r="AW39" s="12">
        <v>-20339.819999999996</v>
      </c>
      <c r="AX39" s="12">
        <v>-20339.819999999996</v>
      </c>
      <c r="AY39" s="12">
        <v>-20746.616399999995</v>
      </c>
      <c r="AZ39" s="12">
        <v>-20746.616399999995</v>
      </c>
      <c r="BA39" s="12">
        <v>-20746.616399999995</v>
      </c>
      <c r="BB39" s="12">
        <v>-20746.616399999995</v>
      </c>
      <c r="BC39" s="12">
        <v>-20746.616399999995</v>
      </c>
      <c r="BD39" s="12">
        <v>-20746.616399999995</v>
      </c>
      <c r="BE39" s="12">
        <v>-20746.616399999995</v>
      </c>
      <c r="BF39" s="12">
        <v>-20746.616399999995</v>
      </c>
      <c r="BG39" s="12">
        <v>-20746.616399999995</v>
      </c>
      <c r="BH39" s="12">
        <v>-20746.616399999995</v>
      </c>
      <c r="BI39" s="12">
        <v>-20746.616399999995</v>
      </c>
      <c r="BJ39" s="12">
        <v>-20746.616399999995</v>
      </c>
      <c r="BK39" s="12">
        <v>-21161.548727999998</v>
      </c>
      <c r="BL39" s="12">
        <v>-21161.548727999998</v>
      </c>
      <c r="BM39" s="12">
        <v>-21161.548727999998</v>
      </c>
      <c r="BN39" s="12">
        <v>-21161.548727999998</v>
      </c>
      <c r="BO39" s="12">
        <v>-21161.548727999998</v>
      </c>
      <c r="BP39" s="12">
        <v>-21161.548727999998</v>
      </c>
      <c r="BQ39" s="12">
        <v>-21161.548727999998</v>
      </c>
      <c r="BR39" s="12">
        <v>-21161.548727999998</v>
      </c>
      <c r="BS39" s="12">
        <v>-21161.548727999998</v>
      </c>
      <c r="BT39" s="12">
        <v>-21161.548727999998</v>
      </c>
      <c r="BU39" s="12">
        <v>-21161.548727999998</v>
      </c>
      <c r="BV39" s="12">
        <v>-21161.548727999998</v>
      </c>
      <c r="BW39" s="12">
        <v>-21584.779702559998</v>
      </c>
      <c r="BX39" s="12">
        <v>-21584.779702559998</v>
      </c>
      <c r="BY39" s="12">
        <v>-21584.779702559998</v>
      </c>
      <c r="BZ39" s="12">
        <v>-21584.779702559998</v>
      </c>
      <c r="CA39" s="12">
        <v>-21584.779702559998</v>
      </c>
      <c r="CB39" s="12">
        <v>-21584.779702559998</v>
      </c>
      <c r="CC39" s="12">
        <v>-21584.779702559998</v>
      </c>
      <c r="CD39" s="12">
        <v>-21584.779702559998</v>
      </c>
      <c r="CE39" s="12">
        <v>-21584.779702559998</v>
      </c>
      <c r="CF39" s="12">
        <v>-21584.779702559998</v>
      </c>
      <c r="CG39" s="12">
        <v>-21584.779702559998</v>
      </c>
      <c r="CH39" s="12">
        <v>-21584.779702559998</v>
      </c>
      <c r="CI39" s="12">
        <v>-22016.475296611196</v>
      </c>
      <c r="CJ39" s="12">
        <v>-22016.475296611196</v>
      </c>
      <c r="CK39" s="12">
        <v>-22016.475296611196</v>
      </c>
      <c r="CL39" s="12">
        <v>-22016.475296611196</v>
      </c>
      <c r="CM39" s="12">
        <v>-22016.475296611196</v>
      </c>
      <c r="CN39" s="12">
        <v>-22016.475296611196</v>
      </c>
      <c r="CO39" s="12">
        <v>-22016.475296611196</v>
      </c>
      <c r="CP39" s="12">
        <v>-22016.475296611196</v>
      </c>
      <c r="CQ39" s="12">
        <v>-22016.475296611196</v>
      </c>
      <c r="CR39" s="12">
        <v>-22016.475296611196</v>
      </c>
      <c r="CS39" s="12">
        <v>-22016.475296611196</v>
      </c>
      <c r="CT39" s="12">
        <v>-22016.475296611196</v>
      </c>
      <c r="CU39" s="12">
        <v>-22456.804802543422</v>
      </c>
      <c r="CV39" s="12">
        <v>-22456.804802543422</v>
      </c>
      <c r="CW39" s="12">
        <v>-22456.804802543422</v>
      </c>
      <c r="CX39" s="12">
        <v>-22456.804802543422</v>
      </c>
      <c r="CY39" s="12">
        <v>-22456.804802543422</v>
      </c>
      <c r="CZ39" s="12">
        <v>-22456.804802543422</v>
      </c>
      <c r="DA39" s="12">
        <v>-22456.804802543422</v>
      </c>
      <c r="DB39" s="12">
        <v>-22456.804802543422</v>
      </c>
      <c r="DC39" s="12">
        <v>-22456.804802543422</v>
      </c>
      <c r="DD39" s="12">
        <v>-22456.804802543422</v>
      </c>
      <c r="DE39" s="12">
        <v>-22456.804802543422</v>
      </c>
      <c r="DF39" s="12">
        <v>-22456.804802543422</v>
      </c>
      <c r="DG39" s="12">
        <v>-22905.940898594286</v>
      </c>
      <c r="DH39" s="12">
        <v>-22905.940898594286</v>
      </c>
      <c r="DI39" s="12">
        <v>-22905.940898594286</v>
      </c>
      <c r="DJ39" s="12">
        <v>-22905.940898594286</v>
      </c>
      <c r="DK39" s="12">
        <v>-22905.940898594286</v>
      </c>
      <c r="DL39" s="12">
        <v>-22905.940898594286</v>
      </c>
      <c r="DM39" s="12">
        <v>-22905.940898594286</v>
      </c>
      <c r="DN39" s="12">
        <v>-22905.940898594286</v>
      </c>
      <c r="DO39" s="12">
        <v>-22905.940898594286</v>
      </c>
      <c r="DP39" s="12">
        <v>-22905.940898594286</v>
      </c>
      <c r="DQ39" s="12">
        <v>-22905.940898594286</v>
      </c>
      <c r="DR39" s="12">
        <v>-22905.940898594286</v>
      </c>
      <c r="DS39" s="12">
        <v>-24887.802741559619</v>
      </c>
      <c r="DT39" s="12">
        <v>-24887.802741559619</v>
      </c>
      <c r="DU39" s="12">
        <v>-24887.802741559619</v>
      </c>
      <c r="DV39" s="12">
        <v>-24887.802741559619</v>
      </c>
      <c r="DW39" s="12">
        <v>-24887.802741559619</v>
      </c>
      <c r="DX39" s="12">
        <v>-24887.802741559619</v>
      </c>
      <c r="DY39" s="12">
        <v>-24887.802741559619</v>
      </c>
      <c r="DZ39" s="12">
        <v>-24887.802741559619</v>
      </c>
      <c r="EA39" s="12">
        <v>-24887.802741559619</v>
      </c>
      <c r="EB39" s="12">
        <v>-24887.802741559619</v>
      </c>
      <c r="EC39" s="12">
        <v>-24887.802741559619</v>
      </c>
      <c r="ED39" s="12">
        <v>-24887.802741559619</v>
      </c>
      <c r="EE39" s="12">
        <v>0</v>
      </c>
      <c r="EF39" s="12">
        <v>0</v>
      </c>
      <c r="EG39" s="12">
        <v>0</v>
      </c>
      <c r="EH39" s="12">
        <v>0</v>
      </c>
      <c r="EI39" s="12">
        <v>0</v>
      </c>
      <c r="EJ39" s="12">
        <v>0</v>
      </c>
      <c r="EK39" s="12">
        <v>0</v>
      </c>
      <c r="EL39" s="12">
        <v>0</v>
      </c>
      <c r="EM39" s="12">
        <v>0</v>
      </c>
      <c r="EN39" s="12">
        <v>0</v>
      </c>
      <c r="EO39" s="12">
        <v>0</v>
      </c>
      <c r="EP39" s="12">
        <v>0</v>
      </c>
      <c r="EQ39" s="12">
        <v>0</v>
      </c>
      <c r="ER39" s="12">
        <v>0</v>
      </c>
      <c r="ES39" s="12">
        <v>0</v>
      </c>
      <c r="ET39" s="12">
        <v>0</v>
      </c>
      <c r="EU39" s="12">
        <v>0</v>
      </c>
      <c r="EV39" s="12">
        <v>0</v>
      </c>
      <c r="EW39" s="12">
        <v>0</v>
      </c>
      <c r="EX39" s="12">
        <v>0</v>
      </c>
      <c r="EY39" s="12">
        <v>0</v>
      </c>
      <c r="EZ39" s="12">
        <v>0</v>
      </c>
      <c r="FA39" s="12">
        <v>0</v>
      </c>
      <c r="FB39" s="12">
        <v>0</v>
      </c>
      <c r="FC39" s="12">
        <v>0</v>
      </c>
      <c r="FD39" s="12">
        <v>0</v>
      </c>
      <c r="FE39" s="12">
        <v>0</v>
      </c>
      <c r="FF39" s="12">
        <v>0</v>
      </c>
      <c r="FG39" s="12">
        <v>0</v>
      </c>
      <c r="FH39" s="12">
        <v>0</v>
      </c>
      <c r="FI39" s="12">
        <v>0</v>
      </c>
      <c r="FJ39" s="12">
        <v>0</v>
      </c>
      <c r="FK39" s="12">
        <v>0</v>
      </c>
      <c r="FL39" s="12">
        <v>0</v>
      </c>
      <c r="FM39" s="12">
        <v>0</v>
      </c>
      <c r="FN39" s="12">
        <v>0</v>
      </c>
      <c r="FO39" s="12">
        <v>0</v>
      </c>
      <c r="FP39" s="12">
        <v>0</v>
      </c>
      <c r="FQ39" s="12">
        <v>0</v>
      </c>
      <c r="FR39" s="12">
        <v>0</v>
      </c>
      <c r="FS39" s="12">
        <v>0</v>
      </c>
      <c r="FT39" s="12">
        <v>0</v>
      </c>
      <c r="FU39" s="12">
        <v>0</v>
      </c>
      <c r="FV39" s="12">
        <v>0</v>
      </c>
      <c r="FW39" s="12">
        <v>0</v>
      </c>
      <c r="FX39" s="12">
        <v>0</v>
      </c>
      <c r="FY39" s="12">
        <v>0</v>
      </c>
      <c r="FZ39" s="12">
        <v>0</v>
      </c>
      <c r="GA39" s="12">
        <v>0</v>
      </c>
      <c r="GB39" s="12">
        <v>0</v>
      </c>
      <c r="GC39" s="12">
        <v>0</v>
      </c>
      <c r="GD39" s="12">
        <v>0</v>
      </c>
      <c r="GE39" s="12">
        <v>0</v>
      </c>
      <c r="GF39" s="12">
        <v>0</v>
      </c>
      <c r="GG39" s="12">
        <v>0</v>
      </c>
      <c r="GH39" s="12">
        <v>0</v>
      </c>
      <c r="GI39" s="12">
        <v>0</v>
      </c>
      <c r="GJ39" s="12">
        <v>0</v>
      </c>
      <c r="GK39" s="12">
        <v>0</v>
      </c>
      <c r="GL39" s="12">
        <v>0</v>
      </c>
    </row>
    <row r="40" spans="2:194" x14ac:dyDescent="0.25">
      <c r="B40" s="23" t="s">
        <v>30</v>
      </c>
      <c r="C40" s="17">
        <v>-19166.666666666664</v>
      </c>
      <c r="D40" s="17">
        <v>-19166.666666666664</v>
      </c>
      <c r="E40" s="17">
        <v>-19166.666666666664</v>
      </c>
      <c r="F40" s="17">
        <v>-19166.666666666664</v>
      </c>
      <c r="G40" s="17">
        <v>-327978.41666666669</v>
      </c>
      <c r="H40" s="17">
        <v>-597159.32541666669</v>
      </c>
      <c r="I40" s="17">
        <v>-19166.666666666664</v>
      </c>
      <c r="J40" s="17">
        <v>-19166.666666666664</v>
      </c>
      <c r="K40" s="17">
        <v>-19166.666666666664</v>
      </c>
      <c r="L40" s="17">
        <v>-19166.666666666664</v>
      </c>
      <c r="M40" s="17">
        <v>-19166.666666666664</v>
      </c>
      <c r="N40" s="17">
        <v>-19166.666666666664</v>
      </c>
      <c r="O40" s="17">
        <v>-40149.919999999998</v>
      </c>
      <c r="P40" s="17">
        <v>-19549.999999999996</v>
      </c>
      <c r="Q40" s="17">
        <v>-19549.999999999996</v>
      </c>
      <c r="R40" s="17">
        <v>-19549.999999999996</v>
      </c>
      <c r="S40" s="17">
        <v>-19549.999999999996</v>
      </c>
      <c r="T40" s="17">
        <v>-19549.999999999996</v>
      </c>
      <c r="U40" s="17">
        <v>-19549.999999999996</v>
      </c>
      <c r="V40" s="17">
        <v>-19549.999999999996</v>
      </c>
      <c r="W40" s="17">
        <v>-19549.999999999996</v>
      </c>
      <c r="X40" s="17">
        <v>-19549.999999999996</v>
      </c>
      <c r="Y40" s="17">
        <v>-19549.999999999996</v>
      </c>
      <c r="Z40" s="17">
        <v>-19549.999999999996</v>
      </c>
      <c r="AA40" s="17">
        <v>-40952.918399999995</v>
      </c>
      <c r="AB40" s="17">
        <v>-19940.999999999996</v>
      </c>
      <c r="AC40" s="17">
        <v>-19940.999999999996</v>
      </c>
      <c r="AD40" s="17">
        <v>-19940.999999999996</v>
      </c>
      <c r="AE40" s="17">
        <v>-19940.999999999996</v>
      </c>
      <c r="AF40" s="17">
        <v>-19940.999999999996</v>
      </c>
      <c r="AG40" s="17">
        <v>-54541.842900000003</v>
      </c>
      <c r="AH40" s="17">
        <v>-85745.85679949999</v>
      </c>
      <c r="AI40" s="17">
        <v>-19940.999999999996</v>
      </c>
      <c r="AJ40" s="17">
        <v>-19940.999999999996</v>
      </c>
      <c r="AK40" s="17">
        <v>-19940.999999999996</v>
      </c>
      <c r="AL40" s="17">
        <v>-19940.999999999996</v>
      </c>
      <c r="AM40" s="17">
        <v>-41771.976767999993</v>
      </c>
      <c r="AN40" s="17">
        <v>-20339.819999999996</v>
      </c>
      <c r="AO40" s="17">
        <v>-20339.819999999996</v>
      </c>
      <c r="AP40" s="17">
        <v>-20339.819999999996</v>
      </c>
      <c r="AQ40" s="17">
        <v>-20339.819999999996</v>
      </c>
      <c r="AR40" s="17">
        <v>-20339.819999999996</v>
      </c>
      <c r="AS40" s="17">
        <v>-20339.819999999996</v>
      </c>
      <c r="AT40" s="17">
        <v>-20339.819999999996</v>
      </c>
      <c r="AU40" s="17">
        <v>-20339.819999999996</v>
      </c>
      <c r="AV40" s="17">
        <v>-20339.819999999996</v>
      </c>
      <c r="AW40" s="17">
        <v>-20339.819999999996</v>
      </c>
      <c r="AX40" s="17">
        <v>-20339.819999999996</v>
      </c>
      <c r="AY40" s="17">
        <v>-42607.416303359998</v>
      </c>
      <c r="AZ40" s="17">
        <v>-37273.731834959995</v>
      </c>
      <c r="BA40" s="17">
        <v>-52324.473361318189</v>
      </c>
      <c r="BB40" s="17">
        <v>-39711.639667319992</v>
      </c>
      <c r="BC40" s="17">
        <v>-56982.509733006889</v>
      </c>
      <c r="BD40" s="17">
        <v>-20746.616399999995</v>
      </c>
      <c r="BE40" s="17">
        <v>-20746.616399999995</v>
      </c>
      <c r="BF40" s="17">
        <v>-20746.616399999995</v>
      </c>
      <c r="BG40" s="17">
        <v>-20746.616399999995</v>
      </c>
      <c r="BH40" s="17">
        <v>-20746.616399999995</v>
      </c>
      <c r="BI40" s="17">
        <v>-20746.616399999995</v>
      </c>
      <c r="BJ40" s="17">
        <v>-20746.616399999995</v>
      </c>
      <c r="BK40" s="17">
        <v>-43459.564629427201</v>
      </c>
      <c r="BL40" s="17">
        <v>-21161.548727999998</v>
      </c>
      <c r="BM40" s="17">
        <v>-21161.548727999998</v>
      </c>
      <c r="BN40" s="17">
        <v>-21161.548727999998</v>
      </c>
      <c r="BO40" s="17">
        <v>-21161.548727999998</v>
      </c>
      <c r="BP40" s="17">
        <v>-21161.548727999998</v>
      </c>
      <c r="BQ40" s="17">
        <v>-362114.67370559758</v>
      </c>
      <c r="BR40" s="17">
        <v>-672610.31808084028</v>
      </c>
      <c r="BS40" s="17">
        <v>-21161.548727999998</v>
      </c>
      <c r="BT40" s="17">
        <v>-21161.548727999998</v>
      </c>
      <c r="BU40" s="17">
        <v>-21161.548727999998</v>
      </c>
      <c r="BV40" s="17">
        <v>-21161.548727999998</v>
      </c>
      <c r="BW40" s="17">
        <v>-44328.755922015742</v>
      </c>
      <c r="BX40" s="17">
        <v>-21584.779702559998</v>
      </c>
      <c r="BY40" s="17">
        <v>-21584.779702559998</v>
      </c>
      <c r="BZ40" s="17">
        <v>-21584.779702559998</v>
      </c>
      <c r="CA40" s="17">
        <v>-21584.779702559998</v>
      </c>
      <c r="CB40" s="17">
        <v>-21584.779702559998</v>
      </c>
      <c r="CC40" s="17">
        <v>-21584.779702559998</v>
      </c>
      <c r="CD40" s="17">
        <v>-21584.779702559998</v>
      </c>
      <c r="CE40" s="17">
        <v>-21584.779702559998</v>
      </c>
      <c r="CF40" s="17">
        <v>-21584.779702559998</v>
      </c>
      <c r="CG40" s="17">
        <v>-21584.779702559998</v>
      </c>
      <c r="CH40" s="17">
        <v>-21584.779702559998</v>
      </c>
      <c r="CI40" s="17">
        <v>-45215.331040456054</v>
      </c>
      <c r="CJ40" s="17">
        <v>-22016.475296611196</v>
      </c>
      <c r="CK40" s="17">
        <v>-22016.475296611196</v>
      </c>
      <c r="CL40" s="17">
        <v>-22016.475296611196</v>
      </c>
      <c r="CM40" s="17">
        <v>-22016.475296611196</v>
      </c>
      <c r="CN40" s="17">
        <v>-22016.475296611196</v>
      </c>
      <c r="CO40" s="17">
        <v>-22016.475296611196</v>
      </c>
      <c r="CP40" s="17">
        <v>-22016.475296611196</v>
      </c>
      <c r="CQ40" s="17">
        <v>-60218.601717040219</v>
      </c>
      <c r="CR40" s="17">
        <v>-95008.116727923189</v>
      </c>
      <c r="CS40" s="17">
        <v>-22016.475296611196</v>
      </c>
      <c r="CT40" s="17">
        <v>-22016.475296611196</v>
      </c>
      <c r="CU40" s="17">
        <v>-46119.63766126518</v>
      </c>
      <c r="CV40" s="17">
        <v>-22456.804802543422</v>
      </c>
      <c r="CW40" s="17">
        <v>-22456.804802543422</v>
      </c>
      <c r="CX40" s="17">
        <v>-22456.804802543422</v>
      </c>
      <c r="CY40" s="17">
        <v>-22456.804802543422</v>
      </c>
      <c r="CZ40" s="17">
        <v>-22456.804802543422</v>
      </c>
      <c r="DA40" s="17">
        <v>-22456.804802543422</v>
      </c>
      <c r="DB40" s="17">
        <v>-22456.804802543422</v>
      </c>
      <c r="DC40" s="17">
        <v>-22456.804802543422</v>
      </c>
      <c r="DD40" s="17">
        <v>-22456.804802543422</v>
      </c>
      <c r="DE40" s="17">
        <v>-22456.804802543422</v>
      </c>
      <c r="DF40" s="17">
        <v>-22456.804802543422</v>
      </c>
      <c r="DG40" s="17">
        <v>-47042.03041449048</v>
      </c>
      <c r="DH40" s="17">
        <v>-22905.940898594286</v>
      </c>
      <c r="DI40" s="17">
        <v>-22905.940898594286</v>
      </c>
      <c r="DJ40" s="17">
        <v>-41153.211782604048</v>
      </c>
      <c r="DK40" s="17">
        <v>-3723311.5765142515</v>
      </c>
      <c r="DL40" s="17">
        <v>-260245.23908558168</v>
      </c>
      <c r="DM40" s="17">
        <v>-62913.29511437007</v>
      </c>
      <c r="DN40" s="17">
        <v>-22905.940898594286</v>
      </c>
      <c r="DO40" s="17">
        <v>-22905.940898594286</v>
      </c>
      <c r="DP40" s="17">
        <v>-22905.940898594286</v>
      </c>
      <c r="DQ40" s="17">
        <v>-22905.940898594286</v>
      </c>
      <c r="DR40" s="17">
        <v>-22905.940898594286</v>
      </c>
      <c r="DS40" s="17">
        <v>-49506.614047773728</v>
      </c>
      <c r="DT40" s="17">
        <v>-24887.802741559619</v>
      </c>
      <c r="DU40" s="17">
        <v>-24887.802741559619</v>
      </c>
      <c r="DV40" s="17">
        <v>-24887.802741559619</v>
      </c>
      <c r="DW40" s="17">
        <v>-24887.802741559619</v>
      </c>
      <c r="DX40" s="17">
        <v>-24887.802741559619</v>
      </c>
      <c r="DY40" s="17">
        <v>-24887.802741559619</v>
      </c>
      <c r="DZ40" s="17">
        <v>-24887.802741559619</v>
      </c>
      <c r="EA40" s="17">
        <v>-401327.60282037564</v>
      </c>
      <c r="EB40" s="17">
        <v>-744139.8832522952</v>
      </c>
      <c r="EC40" s="17">
        <v>-24887.802741559619</v>
      </c>
      <c r="ED40" s="17">
        <v>-24887.802741559619</v>
      </c>
      <c r="EE40" s="17">
        <v>-19800</v>
      </c>
      <c r="EF40" s="17">
        <v>0</v>
      </c>
      <c r="EG40" s="17">
        <v>0</v>
      </c>
      <c r="EH40" s="17">
        <v>0</v>
      </c>
      <c r="EI40" s="17">
        <v>0</v>
      </c>
      <c r="EJ40" s="17">
        <v>0</v>
      </c>
      <c r="EK40" s="17">
        <v>0</v>
      </c>
      <c r="EL40" s="17">
        <v>0</v>
      </c>
      <c r="EM40" s="17">
        <v>0</v>
      </c>
      <c r="EN40" s="17">
        <v>0</v>
      </c>
      <c r="EO40" s="17">
        <v>0</v>
      </c>
      <c r="EP40" s="17">
        <v>0</v>
      </c>
      <c r="EQ40" s="17">
        <v>-19800</v>
      </c>
      <c r="ER40" s="17">
        <v>0</v>
      </c>
      <c r="ES40" s="17">
        <v>0</v>
      </c>
      <c r="ET40" s="17">
        <v>0</v>
      </c>
      <c r="EU40" s="17">
        <v>0</v>
      </c>
      <c r="EV40" s="17">
        <v>0</v>
      </c>
      <c r="EW40" s="17">
        <v>0</v>
      </c>
      <c r="EX40" s="17">
        <v>0</v>
      </c>
      <c r="EY40" s="17">
        <v>0</v>
      </c>
      <c r="EZ40" s="17">
        <v>0</v>
      </c>
      <c r="FA40" s="17">
        <v>-42178.234422215217</v>
      </c>
      <c r="FB40" s="17">
        <v>-80588.670098369359</v>
      </c>
      <c r="FC40" s="17">
        <v>-19800</v>
      </c>
      <c r="FD40" s="17">
        <v>0</v>
      </c>
      <c r="FE40" s="17">
        <v>0</v>
      </c>
      <c r="FF40" s="17">
        <v>0</v>
      </c>
      <c r="FG40" s="17">
        <v>0</v>
      </c>
      <c r="FH40" s="17">
        <v>0</v>
      </c>
      <c r="FI40" s="17">
        <v>0</v>
      </c>
      <c r="FJ40" s="17">
        <v>0</v>
      </c>
      <c r="FK40" s="17">
        <v>0</v>
      </c>
      <c r="FL40" s="17">
        <v>0</v>
      </c>
      <c r="FM40" s="17">
        <v>0</v>
      </c>
      <c r="FN40" s="17">
        <v>0</v>
      </c>
      <c r="FO40" s="17">
        <v>-19800</v>
      </c>
      <c r="FP40" s="17">
        <v>0</v>
      </c>
      <c r="FQ40" s="17">
        <v>0</v>
      </c>
      <c r="FR40" s="17">
        <v>0</v>
      </c>
      <c r="FS40" s="17">
        <v>0</v>
      </c>
      <c r="FT40" s="17">
        <v>-20146.461493825471</v>
      </c>
      <c r="FU40" s="17">
        <v>-163540.2338067079</v>
      </c>
      <c r="FV40" s="17">
        <v>-262041.76297321342</v>
      </c>
      <c r="FW40" s="17">
        <v>-44171.351776460637</v>
      </c>
      <c r="FX40" s="17">
        <v>0</v>
      </c>
      <c r="FY40" s="17">
        <v>0</v>
      </c>
      <c r="FZ40" s="17">
        <v>0</v>
      </c>
      <c r="GA40" s="17">
        <v>-19800</v>
      </c>
      <c r="GB40" s="17">
        <v>0</v>
      </c>
      <c r="GC40" s="17">
        <v>0</v>
      </c>
      <c r="GD40" s="17">
        <v>0</v>
      </c>
      <c r="GE40" s="17">
        <v>0</v>
      </c>
      <c r="GF40" s="17">
        <v>0</v>
      </c>
      <c r="GG40" s="17">
        <v>0</v>
      </c>
      <c r="GH40" s="17">
        <v>0</v>
      </c>
      <c r="GI40" s="17">
        <v>0</v>
      </c>
      <c r="GJ40" s="17">
        <v>0</v>
      </c>
      <c r="GK40" s="17">
        <v>-415619.95682746667</v>
      </c>
      <c r="GL40" s="17">
        <v>-794112.41475356417</v>
      </c>
    </row>
    <row r="41" spans="2:194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</row>
    <row r="42" spans="2:194" x14ac:dyDescent="0.25">
      <c r="B42" s="16" t="s">
        <v>31</v>
      </c>
      <c r="C42" s="17">
        <v>777881.45009224385</v>
      </c>
      <c r="D42" s="17">
        <v>777881.45009224385</v>
      </c>
      <c r="E42" s="17">
        <v>781946.22316957789</v>
      </c>
      <c r="F42" s="17">
        <v>782072.02117420977</v>
      </c>
      <c r="G42" s="17">
        <v>365602.57942343765</v>
      </c>
      <c r="H42" s="17">
        <v>153241.97946392477</v>
      </c>
      <c r="I42" s="17">
        <v>799263.25361979124</v>
      </c>
      <c r="J42" s="17">
        <v>799263.25361979124</v>
      </c>
      <c r="K42" s="17">
        <v>799263.25361979124</v>
      </c>
      <c r="L42" s="17">
        <v>799263.25361979124</v>
      </c>
      <c r="M42" s="17">
        <v>799263.25361979124</v>
      </c>
      <c r="N42" s="17">
        <v>799263.25361979124</v>
      </c>
      <c r="O42" s="17">
        <v>567347.61127748864</v>
      </c>
      <c r="P42" s="17">
        <v>827701.20852160035</v>
      </c>
      <c r="Q42" s="17">
        <v>831847.27706048125</v>
      </c>
      <c r="R42" s="17">
        <v>831975.59102520579</v>
      </c>
      <c r="S42" s="17">
        <v>831975.59102520579</v>
      </c>
      <c r="T42" s="17">
        <v>832444.06917313742</v>
      </c>
      <c r="U42" s="17">
        <v>832764.43260089727</v>
      </c>
      <c r="V42" s="17">
        <v>832764.43260089727</v>
      </c>
      <c r="W42" s="17">
        <v>832764.43260089727</v>
      </c>
      <c r="X42" s="17">
        <v>832764.43260089727</v>
      </c>
      <c r="Y42" s="17">
        <v>832764.43260089727</v>
      </c>
      <c r="Z42" s="17">
        <v>832764.43260089727</v>
      </c>
      <c r="AA42" s="17">
        <v>581685.14749866282</v>
      </c>
      <c r="AB42" s="17">
        <v>847062.37253770197</v>
      </c>
      <c r="AC42" s="17">
        <v>851291.36244736053</v>
      </c>
      <c r="AD42" s="17">
        <v>851422.24269137927</v>
      </c>
      <c r="AE42" s="17">
        <v>851422.24269137927</v>
      </c>
      <c r="AF42" s="17">
        <v>851900.09040226962</v>
      </c>
      <c r="AG42" s="17">
        <v>808092.01153868542</v>
      </c>
      <c r="AH42" s="17">
        <v>776689.56023387657</v>
      </c>
      <c r="AI42" s="17">
        <v>842494.41703337652</v>
      </c>
      <c r="AJ42" s="17">
        <v>842494.41703337652</v>
      </c>
      <c r="AK42" s="17">
        <v>842494.41703337652</v>
      </c>
      <c r="AL42" s="17">
        <v>842494.41703337652</v>
      </c>
      <c r="AM42" s="17">
        <v>585851.49047812331</v>
      </c>
      <c r="AN42" s="17">
        <v>856999.27805867535</v>
      </c>
      <c r="AO42" s="17">
        <v>861312.84776652721</v>
      </c>
      <c r="AP42" s="17">
        <v>861446.34561542631</v>
      </c>
      <c r="AQ42" s="17">
        <v>861446.34561542631</v>
      </c>
      <c r="AR42" s="17">
        <v>861446.34561542631</v>
      </c>
      <c r="AS42" s="17">
        <v>861779.65172566776</v>
      </c>
      <c r="AT42" s="17">
        <v>861779.65172566776</v>
      </c>
      <c r="AU42" s="17">
        <v>861779.65172566776</v>
      </c>
      <c r="AV42" s="17">
        <v>861779.65172566776</v>
      </c>
      <c r="AW42" s="17">
        <v>861779.65172566776</v>
      </c>
      <c r="AX42" s="17">
        <v>861779.65172566776</v>
      </c>
      <c r="AY42" s="17">
        <v>598577.08672292146</v>
      </c>
      <c r="AZ42" s="17">
        <v>859338.582380804</v>
      </c>
      <c r="BA42" s="17">
        <v>848379.40519571304</v>
      </c>
      <c r="BB42" s="17">
        <v>854320.01640172326</v>
      </c>
      <c r="BC42" s="17">
        <v>845014.73607863113</v>
      </c>
      <c r="BD42" s="17">
        <v>881250.62941163813</v>
      </c>
      <c r="BE42" s="17">
        <v>881590.60164408432</v>
      </c>
      <c r="BF42" s="17">
        <v>881590.60164408432</v>
      </c>
      <c r="BG42" s="17">
        <v>881590.60164408432</v>
      </c>
      <c r="BH42" s="17">
        <v>881590.60164408432</v>
      </c>
      <c r="BI42" s="17">
        <v>881590.60164408432</v>
      </c>
      <c r="BJ42" s="17">
        <v>881590.60164408432</v>
      </c>
      <c r="BK42" s="17">
        <v>613721.85880229448</v>
      </c>
      <c r="BL42" s="17">
        <v>895567.64416890568</v>
      </c>
      <c r="BM42" s="17">
        <v>899923.68342912057</v>
      </c>
      <c r="BN42" s="17">
        <v>899923.68342912057</v>
      </c>
      <c r="BO42" s="17">
        <v>899923.68342912057</v>
      </c>
      <c r="BP42" s="17">
        <v>899923.68342912057</v>
      </c>
      <c r="BQ42" s="17">
        <v>474083.98631015798</v>
      </c>
      <c r="BR42" s="17">
        <v>163588.34193491528</v>
      </c>
      <c r="BS42" s="17">
        <v>895722.6306710873</v>
      </c>
      <c r="BT42" s="17">
        <v>895722.6306710873</v>
      </c>
      <c r="BU42" s="17">
        <v>895722.6306710873</v>
      </c>
      <c r="BV42" s="17">
        <v>895722.6306710873</v>
      </c>
      <c r="BW42" s="17">
        <v>622266.40897304437</v>
      </c>
      <c r="BX42" s="17">
        <v>909973.85758880165</v>
      </c>
      <c r="BY42" s="17">
        <v>914417.01763422065</v>
      </c>
      <c r="BZ42" s="17">
        <v>914417.01763422065</v>
      </c>
      <c r="CA42" s="17">
        <v>914417.01763422065</v>
      </c>
      <c r="CB42" s="17">
        <v>914417.01763422065</v>
      </c>
      <c r="CC42" s="17">
        <v>914770.72474485775</v>
      </c>
      <c r="CD42" s="17">
        <v>914770.72474485775</v>
      </c>
      <c r="CE42" s="17">
        <v>914770.72474485775</v>
      </c>
      <c r="CF42" s="17">
        <v>914770.72474485775</v>
      </c>
      <c r="CG42" s="17">
        <v>914770.72474485775</v>
      </c>
      <c r="CH42" s="17">
        <v>914770.72474485775</v>
      </c>
      <c r="CI42" s="17">
        <v>635918.06705625728</v>
      </c>
      <c r="CJ42" s="17">
        <v>929306.97620092658</v>
      </c>
      <c r="CK42" s="17">
        <v>933838.99944725423</v>
      </c>
      <c r="CL42" s="17">
        <v>933838.99944725423</v>
      </c>
      <c r="CM42" s="17">
        <v>933838.99944725423</v>
      </c>
      <c r="CN42" s="17">
        <v>933838.99944725423</v>
      </c>
      <c r="CO42" s="17">
        <v>934199.78070010431</v>
      </c>
      <c r="CP42" s="17">
        <v>934199.78070010431</v>
      </c>
      <c r="CQ42" s="17">
        <v>895997.65427967533</v>
      </c>
      <c r="CR42" s="17">
        <v>860712.24159521877</v>
      </c>
      <c r="CS42" s="17">
        <v>933703.88302653073</v>
      </c>
      <c r="CT42" s="17">
        <v>933703.88302653073</v>
      </c>
      <c r="CU42" s="17">
        <v>649315.06395176856</v>
      </c>
      <c r="CV42" s="17">
        <v>948530.85951172025</v>
      </c>
      <c r="CW42" s="17">
        <v>953153.52322297473</v>
      </c>
      <c r="CX42" s="17">
        <v>953153.52322297473</v>
      </c>
      <c r="CY42" s="17">
        <v>953153.52322297473</v>
      </c>
      <c r="CZ42" s="17">
        <v>953153.52322297473</v>
      </c>
      <c r="DA42" s="17">
        <v>953521.52010088135</v>
      </c>
      <c r="DB42" s="17">
        <v>953521.52010088135</v>
      </c>
      <c r="DC42" s="17">
        <v>953521.52010088135</v>
      </c>
      <c r="DD42" s="17">
        <v>953521.52010088135</v>
      </c>
      <c r="DE42" s="17">
        <v>953521.52010088135</v>
      </c>
      <c r="DF42" s="17">
        <v>953521.52010088135</v>
      </c>
      <c r="DG42" s="17">
        <v>663606.53712261328</v>
      </c>
      <c r="DH42" s="17">
        <v>968728.00434156193</v>
      </c>
      <c r="DI42" s="17">
        <v>973443.12132704153</v>
      </c>
      <c r="DJ42" s="17">
        <v>955195.85044303187</v>
      </c>
      <c r="DK42" s="17">
        <v>-2934554.2936736522</v>
      </c>
      <c r="DL42" s="17">
        <v>-12329.009984380042</v>
      </c>
      <c r="DM42" s="17">
        <v>957778.2880621677</v>
      </c>
      <c r="DN42" s="17">
        <v>997785.64227794344</v>
      </c>
      <c r="DO42" s="17">
        <v>997785.64227794344</v>
      </c>
      <c r="DP42" s="17">
        <v>997785.64227794344</v>
      </c>
      <c r="DQ42" s="17">
        <v>997785.64227794344</v>
      </c>
      <c r="DR42" s="17">
        <v>997785.64227794344</v>
      </c>
      <c r="DS42" s="17">
        <v>710262.81688937533</v>
      </c>
      <c r="DT42" s="17">
        <v>1019333.6308298741</v>
      </c>
      <c r="DU42" s="17">
        <v>1019333.6308298741</v>
      </c>
      <c r="DV42" s="17">
        <v>1019333.6308298741</v>
      </c>
      <c r="DW42" s="17">
        <v>1019333.6308298741</v>
      </c>
      <c r="DX42" s="17">
        <v>1019333.6308298741</v>
      </c>
      <c r="DY42" s="17">
        <v>1019333.6308298741</v>
      </c>
      <c r="DZ42" s="17">
        <v>1019333.6308298741</v>
      </c>
      <c r="EA42" s="17">
        <v>550577.61370446044</v>
      </c>
      <c r="EB42" s="17">
        <v>207765.33327254117</v>
      </c>
      <c r="EC42" s="17">
        <v>1014331.8235658723</v>
      </c>
      <c r="ED42" s="17">
        <v>1014331.8235658723</v>
      </c>
      <c r="EE42" s="17">
        <v>692090.73632978625</v>
      </c>
      <c r="EF42" s="17">
        <v>934121.100947103</v>
      </c>
      <c r="EG42" s="17">
        <v>934121.100947103</v>
      </c>
      <c r="EH42" s="17">
        <v>934121.100947103</v>
      </c>
      <c r="EI42" s="17">
        <v>934121.100947103</v>
      </c>
      <c r="EJ42" s="17">
        <v>934121.100947103</v>
      </c>
      <c r="EK42" s="17">
        <v>934121.100947103</v>
      </c>
      <c r="EL42" s="17">
        <v>934121.100947103</v>
      </c>
      <c r="EM42" s="17">
        <v>934121.100947103</v>
      </c>
      <c r="EN42" s="17">
        <v>934121.100947103</v>
      </c>
      <c r="EO42" s="17">
        <v>934121.100947103</v>
      </c>
      <c r="EP42" s="17">
        <v>934121.100947103</v>
      </c>
      <c r="EQ42" s="17">
        <v>702636.19115898735</v>
      </c>
      <c r="ER42" s="17">
        <v>944014.83738766564</v>
      </c>
      <c r="ES42" s="17">
        <v>944014.83738766564</v>
      </c>
      <c r="ET42" s="17">
        <v>944014.83738766564</v>
      </c>
      <c r="EU42" s="17">
        <v>944014.83738766564</v>
      </c>
      <c r="EV42" s="17">
        <v>944014.83738766564</v>
      </c>
      <c r="EW42" s="17">
        <v>944014.83738766564</v>
      </c>
      <c r="EX42" s="17">
        <v>944014.83738766564</v>
      </c>
      <c r="EY42" s="17">
        <v>944014.83738766564</v>
      </c>
      <c r="EZ42" s="17">
        <v>944014.83738766564</v>
      </c>
      <c r="FA42" s="17">
        <v>901836.60296545038</v>
      </c>
      <c r="FB42" s="17">
        <v>863426.16728929628</v>
      </c>
      <c r="FC42" s="17">
        <v>713392.55508477276</v>
      </c>
      <c r="FD42" s="17">
        <v>954106.44855703961</v>
      </c>
      <c r="FE42" s="17">
        <v>954106.44855703961</v>
      </c>
      <c r="FF42" s="17">
        <v>954106.44855703961</v>
      </c>
      <c r="FG42" s="17">
        <v>954106.44855703961</v>
      </c>
      <c r="FH42" s="17">
        <v>954106.44855703961</v>
      </c>
      <c r="FI42" s="17">
        <v>954106.44855703961</v>
      </c>
      <c r="FJ42" s="17">
        <v>954106.44855703961</v>
      </c>
      <c r="FK42" s="17">
        <v>954106.44855703961</v>
      </c>
      <c r="FL42" s="17">
        <v>954106.44855703961</v>
      </c>
      <c r="FM42" s="17">
        <v>954106.44855703961</v>
      </c>
      <c r="FN42" s="17">
        <v>954106.44855703961</v>
      </c>
      <c r="FO42" s="17">
        <v>724364.04628907342</v>
      </c>
      <c r="FP42" s="17">
        <v>964399.89194980089</v>
      </c>
      <c r="FQ42" s="17">
        <v>964399.89194980089</v>
      </c>
      <c r="FR42" s="17">
        <v>964399.89194980089</v>
      </c>
      <c r="FS42" s="17">
        <v>964399.89194980089</v>
      </c>
      <c r="FT42" s="17">
        <v>944253.43045597547</v>
      </c>
      <c r="FU42" s="17">
        <v>800859.65814309299</v>
      </c>
      <c r="FV42" s="17">
        <v>702358.12897658744</v>
      </c>
      <c r="FW42" s="17">
        <v>920228.54017334024</v>
      </c>
      <c r="FX42" s="17">
        <v>964399.89194980089</v>
      </c>
      <c r="FY42" s="17">
        <v>964399.89194980089</v>
      </c>
      <c r="FZ42" s="17">
        <v>964399.89194980089</v>
      </c>
      <c r="GA42" s="17">
        <v>735554.96731746045</v>
      </c>
      <c r="GB42" s="17">
        <v>974899.20421041769</v>
      </c>
      <c r="GC42" s="17">
        <v>974899.20421041769</v>
      </c>
      <c r="GD42" s="17">
        <v>974899.20421041769</v>
      </c>
      <c r="GE42" s="17">
        <v>974899.20421041769</v>
      </c>
      <c r="GF42" s="17">
        <v>974899.20421041769</v>
      </c>
      <c r="GG42" s="17">
        <v>974899.20421041769</v>
      </c>
      <c r="GH42" s="17">
        <v>974899.20421041769</v>
      </c>
      <c r="GI42" s="17">
        <v>974899.20421041769</v>
      </c>
      <c r="GJ42" s="17">
        <v>974899.20421041769</v>
      </c>
      <c r="GK42" s="17">
        <v>445835.11411763617</v>
      </c>
      <c r="GL42" s="17">
        <v>67342.65619153867</v>
      </c>
    </row>
    <row r="44" spans="2:194" x14ac:dyDescent="0.25">
      <c r="B44" t="s">
        <v>32</v>
      </c>
    </row>
    <row r="45" spans="2:194" x14ac:dyDescent="0.25">
      <c r="B45" s="24" t="s">
        <v>33</v>
      </c>
      <c r="C45" s="12">
        <v>-484237.65921993973</v>
      </c>
      <c r="D45" s="12">
        <v>-484237.65921993973</v>
      </c>
      <c r="E45" s="12">
        <v>-484237.65921993973</v>
      </c>
      <c r="F45" s="12">
        <v>-484237.65921993973</v>
      </c>
      <c r="G45" s="12">
        <v>-484237.65921993973</v>
      </c>
      <c r="H45" s="12">
        <v>-484237.65921993973</v>
      </c>
      <c r="I45" s="12">
        <v>-484237.65921993973</v>
      </c>
      <c r="J45" s="12">
        <v>-484237.65921993973</v>
      </c>
      <c r="K45" s="12">
        <v>-484237.65921993973</v>
      </c>
      <c r="L45" s="12">
        <v>-484237.65921993973</v>
      </c>
      <c r="M45" s="12">
        <v>-484237.65921993973</v>
      </c>
      <c r="N45" s="12">
        <v>-484237.65921993973</v>
      </c>
      <c r="O45" s="12">
        <v>-484237.65921993973</v>
      </c>
      <c r="P45" s="12">
        <v>-484237.65921993973</v>
      </c>
      <c r="Q45" s="12">
        <v>-484237.65921993973</v>
      </c>
      <c r="R45" s="12">
        <v>-484237.65921993973</v>
      </c>
      <c r="S45" s="12">
        <v>-484237.65921993973</v>
      </c>
      <c r="T45" s="12">
        <v>-484237.65921993973</v>
      </c>
      <c r="U45" s="12">
        <v>-484237.65921993973</v>
      </c>
      <c r="V45" s="12">
        <v>-484237.65921993973</v>
      </c>
      <c r="W45" s="12">
        <v>-484237.65921993973</v>
      </c>
      <c r="X45" s="12">
        <v>-484237.65921993973</v>
      </c>
      <c r="Y45" s="12">
        <v>-484237.65921993973</v>
      </c>
      <c r="Z45" s="12">
        <v>-484237.65921993973</v>
      </c>
      <c r="AA45" s="12">
        <v>-484237.65921993973</v>
      </c>
      <c r="AB45" s="12">
        <v>-484237.65921993973</v>
      </c>
      <c r="AC45" s="12">
        <v>-484237.65921993973</v>
      </c>
      <c r="AD45" s="12">
        <v>-484237.65921993973</v>
      </c>
      <c r="AE45" s="12">
        <v>-484237.65921993973</v>
      </c>
      <c r="AF45" s="12">
        <v>-484237.65921993973</v>
      </c>
      <c r="AG45" s="12">
        <v>-484237.65921993973</v>
      </c>
      <c r="AH45" s="12">
        <v>-484237.65921993973</v>
      </c>
      <c r="AI45" s="12">
        <v>-484237.65921993973</v>
      </c>
      <c r="AJ45" s="12">
        <v>-484237.65921993973</v>
      </c>
      <c r="AK45" s="12">
        <v>-484237.65921993973</v>
      </c>
      <c r="AL45" s="12">
        <v>-484237.65921993973</v>
      </c>
      <c r="AM45" s="12">
        <v>-484237.65921993973</v>
      </c>
      <c r="AN45" s="12">
        <v>-484237.65921993973</v>
      </c>
      <c r="AO45" s="12">
        <v>-484237.65921993973</v>
      </c>
      <c r="AP45" s="12">
        <v>-484237.65921993973</v>
      </c>
      <c r="AQ45" s="12">
        <v>-484237.65921993973</v>
      </c>
      <c r="AR45" s="12">
        <v>-484237.65921993973</v>
      </c>
      <c r="AS45" s="12">
        <v>-484237.65921993973</v>
      </c>
      <c r="AT45" s="12">
        <v>-484237.65921993973</v>
      </c>
      <c r="AU45" s="12">
        <v>-484237.65921993973</v>
      </c>
      <c r="AV45" s="12">
        <v>-484237.65921993973</v>
      </c>
      <c r="AW45" s="12">
        <v>-484237.65921993973</v>
      </c>
      <c r="AX45" s="12">
        <v>-484237.65921993973</v>
      </c>
      <c r="AY45" s="12">
        <v>-484237.65921993973</v>
      </c>
      <c r="AZ45" s="12">
        <v>-484237.65921993973</v>
      </c>
      <c r="BA45" s="12">
        <v>-484237.65921993973</v>
      </c>
      <c r="BB45" s="12">
        <v>-484237.65921993973</v>
      </c>
      <c r="BC45" s="12">
        <v>-484237.65921993973</v>
      </c>
      <c r="BD45" s="12">
        <v>-484237.65921993973</v>
      </c>
      <c r="BE45" s="12">
        <v>-484237.65921993973</v>
      </c>
      <c r="BF45" s="12">
        <v>-484237.65921993973</v>
      </c>
      <c r="BG45" s="12">
        <v>-484237.65921993973</v>
      </c>
      <c r="BH45" s="12">
        <v>-484237.65921993973</v>
      </c>
      <c r="BI45" s="12">
        <v>-484237.65921993973</v>
      </c>
      <c r="BJ45" s="12">
        <v>-484237.65921993973</v>
      </c>
      <c r="BK45" s="12">
        <v>-484237.65921993973</v>
      </c>
      <c r="BL45" s="12">
        <v>-484237.65921993973</v>
      </c>
      <c r="BM45" s="12">
        <v>-484237.65921993973</v>
      </c>
      <c r="BN45" s="12">
        <v>-484237.65921993973</v>
      </c>
      <c r="BO45" s="12">
        <v>-484237.65921993973</v>
      </c>
      <c r="BP45" s="12">
        <v>-484237.65921993973</v>
      </c>
      <c r="BQ45" s="12">
        <v>-484237.65921993973</v>
      </c>
      <c r="BR45" s="12">
        <v>-484237.65921993973</v>
      </c>
      <c r="BS45" s="12">
        <v>-484237.65921993973</v>
      </c>
      <c r="BT45" s="12">
        <v>-484237.65921993973</v>
      </c>
      <c r="BU45" s="12">
        <v>-484237.65921993973</v>
      </c>
      <c r="BV45" s="12">
        <v>-484237.65921993973</v>
      </c>
      <c r="BW45" s="12">
        <v>-484237.65921993973</v>
      </c>
      <c r="BX45" s="12">
        <v>-484237.65921993973</v>
      </c>
      <c r="BY45" s="12">
        <v>-484237.65921993973</v>
      </c>
      <c r="BZ45" s="12">
        <v>-484237.65921993973</v>
      </c>
      <c r="CA45" s="12">
        <v>-484237.65921993973</v>
      </c>
      <c r="CB45" s="12">
        <v>-484237.65921993973</v>
      </c>
      <c r="CC45" s="12">
        <v>-484237.65921993973</v>
      </c>
      <c r="CD45" s="12">
        <v>-484237.65921993973</v>
      </c>
      <c r="CE45" s="12">
        <v>-484237.65921993973</v>
      </c>
      <c r="CF45" s="12">
        <v>-484237.65921993973</v>
      </c>
      <c r="CG45" s="12">
        <v>-484237.65921993973</v>
      </c>
      <c r="CH45" s="12">
        <v>-484237.65921993973</v>
      </c>
      <c r="CI45" s="12">
        <v>-484237.65921993973</v>
      </c>
      <c r="CJ45" s="12">
        <v>-484237.65921993973</v>
      </c>
      <c r="CK45" s="12">
        <v>-484237.65921993973</v>
      </c>
      <c r="CL45" s="12">
        <v>-484237.65921993973</v>
      </c>
      <c r="CM45" s="12">
        <v>-484237.65921993973</v>
      </c>
      <c r="CN45" s="12">
        <v>-484237.65921993973</v>
      </c>
      <c r="CO45" s="12">
        <v>-484237.65921993973</v>
      </c>
      <c r="CP45" s="12">
        <v>-484237.65921993973</v>
      </c>
      <c r="CQ45" s="12">
        <v>-484237.65921993973</v>
      </c>
      <c r="CR45" s="12">
        <v>-484237.65921993973</v>
      </c>
      <c r="CS45" s="12">
        <v>-484237.65921993973</v>
      </c>
      <c r="CT45" s="12">
        <v>-484237.65921993973</v>
      </c>
      <c r="CU45" s="12">
        <v>-484237.65921993973</v>
      </c>
      <c r="CV45" s="12">
        <v>-484237.65921993973</v>
      </c>
      <c r="CW45" s="12">
        <v>-484237.65921993973</v>
      </c>
      <c r="CX45" s="12">
        <v>-484237.65921993973</v>
      </c>
      <c r="CY45" s="12">
        <v>-484237.65921993973</v>
      </c>
      <c r="CZ45" s="12">
        <v>-484237.65921993973</v>
      </c>
      <c r="DA45" s="12">
        <v>-484237.65921993973</v>
      </c>
      <c r="DB45" s="12">
        <v>-484237.65921993973</v>
      </c>
      <c r="DC45" s="12">
        <v>-484237.65921993973</v>
      </c>
      <c r="DD45" s="12">
        <v>-484237.65921993973</v>
      </c>
      <c r="DE45" s="12">
        <v>-484237.65921993973</v>
      </c>
      <c r="DF45" s="12">
        <v>-484237.65921993973</v>
      </c>
      <c r="DG45" s="12">
        <v>-484237.65921993973</v>
      </c>
      <c r="DH45" s="12">
        <v>-484237.65921993973</v>
      </c>
      <c r="DI45" s="12">
        <v>-484237.65921993973</v>
      </c>
      <c r="DJ45" s="12">
        <v>-484237.65921993973</v>
      </c>
      <c r="DK45" s="12">
        <v>-484237.65921993973</v>
      </c>
      <c r="DL45" s="12">
        <v>-484237.65921993973</v>
      </c>
      <c r="DM45" s="12">
        <v>-484237.65921993973</v>
      </c>
      <c r="DN45" s="12">
        <v>-484237.65921993973</v>
      </c>
      <c r="DO45" s="12">
        <v>-484237.65921993973</v>
      </c>
      <c r="DP45" s="12">
        <v>-484237.65921993973</v>
      </c>
      <c r="DQ45" s="12">
        <v>-484237.65921993973</v>
      </c>
      <c r="DR45" s="12">
        <v>-484237.65921993973</v>
      </c>
      <c r="DS45" s="12">
        <v>0</v>
      </c>
      <c r="DT45" s="12">
        <v>0</v>
      </c>
      <c r="DU45" s="12">
        <v>0</v>
      </c>
      <c r="DV45" s="12">
        <v>0</v>
      </c>
      <c r="DW45" s="12">
        <v>0</v>
      </c>
      <c r="DX45" s="12">
        <v>0</v>
      </c>
      <c r="DY45" s="12">
        <v>0</v>
      </c>
      <c r="DZ45" s="12">
        <v>0</v>
      </c>
      <c r="EA45" s="12">
        <v>0</v>
      </c>
      <c r="EB45" s="12">
        <v>0</v>
      </c>
      <c r="EC45" s="12">
        <v>0</v>
      </c>
      <c r="ED45" s="12">
        <v>0</v>
      </c>
      <c r="EE45" s="12">
        <v>0</v>
      </c>
      <c r="EF45" s="12">
        <v>0</v>
      </c>
      <c r="EG45" s="12">
        <v>0</v>
      </c>
      <c r="EH45" s="12">
        <v>0</v>
      </c>
      <c r="EI45" s="12">
        <v>0</v>
      </c>
      <c r="EJ45" s="12">
        <v>0</v>
      </c>
      <c r="EK45" s="12">
        <v>0</v>
      </c>
      <c r="EL45" s="12">
        <v>0</v>
      </c>
      <c r="EM45" s="12">
        <v>0</v>
      </c>
      <c r="EN45" s="12">
        <v>0</v>
      </c>
      <c r="EO45" s="12">
        <v>0</v>
      </c>
      <c r="EP45" s="12">
        <v>0</v>
      </c>
      <c r="EQ45" s="12">
        <v>0</v>
      </c>
      <c r="ER45" s="12">
        <v>0</v>
      </c>
      <c r="ES45" s="12">
        <v>0</v>
      </c>
      <c r="ET45" s="12">
        <v>0</v>
      </c>
      <c r="EU45" s="12">
        <v>0</v>
      </c>
      <c r="EV45" s="12">
        <v>0</v>
      </c>
      <c r="EW45" s="12">
        <v>0</v>
      </c>
      <c r="EX45" s="12">
        <v>0</v>
      </c>
      <c r="EY45" s="12">
        <v>0</v>
      </c>
      <c r="EZ45" s="12">
        <v>0</v>
      </c>
      <c r="FA45" s="12">
        <v>0</v>
      </c>
      <c r="FB45" s="12">
        <v>0</v>
      </c>
      <c r="FC45" s="12">
        <v>0</v>
      </c>
      <c r="FD45" s="12">
        <v>0</v>
      </c>
      <c r="FE45" s="12">
        <v>0</v>
      </c>
      <c r="FF45" s="12">
        <v>0</v>
      </c>
      <c r="FG45" s="12">
        <v>0</v>
      </c>
      <c r="FH45" s="12">
        <v>0</v>
      </c>
      <c r="FI45" s="12">
        <v>0</v>
      </c>
      <c r="FJ45" s="12">
        <v>0</v>
      </c>
      <c r="FK45" s="12">
        <v>0</v>
      </c>
      <c r="FL45" s="12">
        <v>0</v>
      </c>
      <c r="FM45" s="12">
        <v>0</v>
      </c>
      <c r="FN45" s="12">
        <v>0</v>
      </c>
      <c r="FO45" s="12">
        <v>0</v>
      </c>
      <c r="FP45" s="12">
        <v>0</v>
      </c>
      <c r="FQ45" s="12">
        <v>0</v>
      </c>
      <c r="FR45" s="12">
        <v>0</v>
      </c>
      <c r="FS45" s="12">
        <v>0</v>
      </c>
      <c r="FT45" s="12">
        <v>0</v>
      </c>
      <c r="FU45" s="12">
        <v>0</v>
      </c>
      <c r="FV45" s="12">
        <v>0</v>
      </c>
      <c r="FW45" s="12">
        <v>0</v>
      </c>
      <c r="FX45" s="12">
        <v>0</v>
      </c>
      <c r="FY45" s="12">
        <v>0</v>
      </c>
      <c r="FZ45" s="12">
        <v>0</v>
      </c>
      <c r="GA45" s="12">
        <v>0</v>
      </c>
      <c r="GB45" s="12">
        <v>0</v>
      </c>
      <c r="GC45" s="12">
        <v>0</v>
      </c>
      <c r="GD45" s="12">
        <v>0</v>
      </c>
      <c r="GE45" s="12">
        <v>0</v>
      </c>
      <c r="GF45" s="12">
        <v>0</v>
      </c>
      <c r="GG45" s="12">
        <v>0</v>
      </c>
      <c r="GH45" s="12">
        <v>0</v>
      </c>
      <c r="GI45" s="12">
        <v>0</v>
      </c>
      <c r="GJ45" s="12">
        <v>0</v>
      </c>
      <c r="GK45" s="12">
        <v>0</v>
      </c>
      <c r="GL45" s="12">
        <v>0</v>
      </c>
    </row>
    <row r="46" spans="2:194" x14ac:dyDescent="0.25">
      <c r="B46" s="24" t="s">
        <v>34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  <c r="DL46" s="12">
        <v>0</v>
      </c>
      <c r="DM46" s="12">
        <v>0</v>
      </c>
      <c r="DN46" s="12">
        <v>0</v>
      </c>
      <c r="DO46" s="12">
        <v>0</v>
      </c>
      <c r="DP46" s="12">
        <v>0</v>
      </c>
      <c r="DQ46" s="12">
        <v>0</v>
      </c>
      <c r="DR46" s="12">
        <v>0</v>
      </c>
      <c r="DS46" s="12">
        <v>0</v>
      </c>
      <c r="DT46" s="12">
        <v>0</v>
      </c>
      <c r="DU46" s="12">
        <v>0</v>
      </c>
      <c r="DV46" s="12">
        <v>0</v>
      </c>
      <c r="DW46" s="12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0</v>
      </c>
      <c r="EC46" s="12">
        <v>0</v>
      </c>
      <c r="ED46" s="12">
        <v>0</v>
      </c>
      <c r="EE46" s="12">
        <v>0</v>
      </c>
      <c r="EF46" s="12">
        <v>0</v>
      </c>
      <c r="EG46" s="12">
        <v>0</v>
      </c>
      <c r="EH46" s="12">
        <v>0</v>
      </c>
      <c r="EI46" s="12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0</v>
      </c>
      <c r="EO46" s="12">
        <v>0</v>
      </c>
      <c r="EP46" s="12">
        <v>0</v>
      </c>
      <c r="EQ46" s="12">
        <v>0</v>
      </c>
      <c r="ER46" s="12">
        <v>0</v>
      </c>
      <c r="ES46" s="12">
        <v>0</v>
      </c>
      <c r="ET46" s="12">
        <v>0</v>
      </c>
      <c r="EU46" s="12">
        <v>0</v>
      </c>
      <c r="EV46" s="12">
        <v>0</v>
      </c>
      <c r="EW46" s="12">
        <v>0</v>
      </c>
      <c r="EX46" s="12">
        <v>0</v>
      </c>
      <c r="EY46" s="12">
        <v>0</v>
      </c>
      <c r="EZ46" s="12">
        <v>0</v>
      </c>
      <c r="FA46" s="12">
        <v>0</v>
      </c>
      <c r="FB46" s="12">
        <v>0</v>
      </c>
      <c r="FC46" s="12">
        <v>0</v>
      </c>
      <c r="FD46" s="12">
        <v>0</v>
      </c>
      <c r="FE46" s="12">
        <v>0</v>
      </c>
      <c r="FF46" s="12">
        <v>0</v>
      </c>
      <c r="FG46" s="12">
        <v>0</v>
      </c>
      <c r="FH46" s="12">
        <v>0</v>
      </c>
      <c r="FI46" s="12">
        <v>0</v>
      </c>
      <c r="FJ46" s="12">
        <v>0</v>
      </c>
      <c r="FK46" s="12">
        <v>0</v>
      </c>
      <c r="FL46" s="12">
        <v>0</v>
      </c>
      <c r="FM46" s="12">
        <v>0</v>
      </c>
      <c r="FN46" s="12">
        <v>0</v>
      </c>
      <c r="FO46" s="12">
        <v>0</v>
      </c>
      <c r="FP46" s="12">
        <v>0</v>
      </c>
      <c r="FQ46" s="12">
        <v>0</v>
      </c>
      <c r="FR46" s="12">
        <v>0</v>
      </c>
      <c r="FS46" s="12">
        <v>0</v>
      </c>
      <c r="FT46" s="12">
        <v>0</v>
      </c>
      <c r="FU46" s="12">
        <v>0</v>
      </c>
      <c r="FV46" s="12">
        <v>0</v>
      </c>
      <c r="FW46" s="12">
        <v>0</v>
      </c>
      <c r="FX46" s="12">
        <v>0</v>
      </c>
      <c r="FY46" s="12">
        <v>0</v>
      </c>
      <c r="FZ46" s="12">
        <v>0</v>
      </c>
      <c r="GA46" s="12">
        <v>0</v>
      </c>
      <c r="GB46" s="12">
        <v>0</v>
      </c>
      <c r="GC46" s="12">
        <v>0</v>
      </c>
      <c r="GD46" s="12">
        <v>0</v>
      </c>
      <c r="GE46" s="12">
        <v>0</v>
      </c>
      <c r="GF46" s="12">
        <v>0</v>
      </c>
      <c r="GG46" s="12">
        <v>0</v>
      </c>
      <c r="GH46" s="12">
        <v>0</v>
      </c>
      <c r="GI46" s="12">
        <v>0</v>
      </c>
      <c r="GJ46" s="12">
        <v>0</v>
      </c>
      <c r="GK46" s="12">
        <v>0</v>
      </c>
      <c r="GL46" s="12">
        <v>0</v>
      </c>
    </row>
    <row r="47" spans="2:194" x14ac:dyDescent="0.25">
      <c r="B47" s="16" t="s">
        <v>35</v>
      </c>
      <c r="C47" s="17">
        <v>-484237.65921993973</v>
      </c>
      <c r="D47" s="17">
        <v>-484237.65921993973</v>
      </c>
      <c r="E47" s="17">
        <v>-484237.65921993973</v>
      </c>
      <c r="F47" s="17">
        <v>-484237.65921993973</v>
      </c>
      <c r="G47" s="17">
        <v>-484237.65921993973</v>
      </c>
      <c r="H47" s="17">
        <v>-484237.65921993973</v>
      </c>
      <c r="I47" s="17">
        <v>-484237.65921993973</v>
      </c>
      <c r="J47" s="17">
        <v>-484237.65921993973</v>
      </c>
      <c r="K47" s="17">
        <v>-484237.65921993973</v>
      </c>
      <c r="L47" s="17">
        <v>-484237.65921993973</v>
      </c>
      <c r="M47" s="17">
        <v>-484237.65921993973</v>
      </c>
      <c r="N47" s="17">
        <v>-484237.65921993973</v>
      </c>
      <c r="O47" s="17">
        <v>-484237.65921993973</v>
      </c>
      <c r="P47" s="17">
        <v>-484237.65921993973</v>
      </c>
      <c r="Q47" s="17">
        <v>-484237.65921993973</v>
      </c>
      <c r="R47" s="17">
        <v>-484237.65921993973</v>
      </c>
      <c r="S47" s="17">
        <v>-484237.65921993973</v>
      </c>
      <c r="T47" s="17">
        <v>-484237.65921993973</v>
      </c>
      <c r="U47" s="17">
        <v>-484237.65921993973</v>
      </c>
      <c r="V47" s="17">
        <v>-484237.65921993973</v>
      </c>
      <c r="W47" s="17">
        <v>-484237.65921993973</v>
      </c>
      <c r="X47" s="17">
        <v>-484237.65921993973</v>
      </c>
      <c r="Y47" s="17">
        <v>-484237.65921993973</v>
      </c>
      <c r="Z47" s="17">
        <v>-484237.65921993973</v>
      </c>
      <c r="AA47" s="17">
        <v>-484237.65921993973</v>
      </c>
      <c r="AB47" s="17">
        <v>-484237.65921993973</v>
      </c>
      <c r="AC47" s="17">
        <v>-484237.65921993973</v>
      </c>
      <c r="AD47" s="17">
        <v>-484237.65921993973</v>
      </c>
      <c r="AE47" s="17">
        <v>-484237.65921993973</v>
      </c>
      <c r="AF47" s="17">
        <v>-484237.65921993973</v>
      </c>
      <c r="AG47" s="17">
        <v>-484237.65921993973</v>
      </c>
      <c r="AH47" s="17">
        <v>-484237.65921993973</v>
      </c>
      <c r="AI47" s="17">
        <v>-484237.65921993973</v>
      </c>
      <c r="AJ47" s="17">
        <v>-484237.65921993973</v>
      </c>
      <c r="AK47" s="17">
        <v>-484237.65921993973</v>
      </c>
      <c r="AL47" s="17">
        <v>-484237.65921993973</v>
      </c>
      <c r="AM47" s="17">
        <v>-484237.65921993973</v>
      </c>
      <c r="AN47" s="17">
        <v>-484237.65921993973</v>
      </c>
      <c r="AO47" s="17">
        <v>-484237.65921993973</v>
      </c>
      <c r="AP47" s="17">
        <v>-484237.65921993973</v>
      </c>
      <c r="AQ47" s="17">
        <v>-484237.65921993973</v>
      </c>
      <c r="AR47" s="17">
        <v>-484237.65921993973</v>
      </c>
      <c r="AS47" s="17">
        <v>-484237.65921993973</v>
      </c>
      <c r="AT47" s="17">
        <v>-484237.65921993973</v>
      </c>
      <c r="AU47" s="17">
        <v>-484237.65921993973</v>
      </c>
      <c r="AV47" s="17">
        <v>-484237.65921993973</v>
      </c>
      <c r="AW47" s="17">
        <v>-484237.65921993973</v>
      </c>
      <c r="AX47" s="17">
        <v>-484237.65921993973</v>
      </c>
      <c r="AY47" s="17">
        <v>-484237.65921993973</v>
      </c>
      <c r="AZ47" s="17">
        <v>-484237.65921993973</v>
      </c>
      <c r="BA47" s="17">
        <v>-484237.65921993973</v>
      </c>
      <c r="BB47" s="17">
        <v>-484237.65921993973</v>
      </c>
      <c r="BC47" s="17">
        <v>-484237.65921993973</v>
      </c>
      <c r="BD47" s="17">
        <v>-484237.65921993973</v>
      </c>
      <c r="BE47" s="17">
        <v>-484237.65921993973</v>
      </c>
      <c r="BF47" s="17">
        <v>-484237.65921993973</v>
      </c>
      <c r="BG47" s="17">
        <v>-484237.65921993973</v>
      </c>
      <c r="BH47" s="17">
        <v>-484237.65921993973</v>
      </c>
      <c r="BI47" s="17">
        <v>-484237.65921993973</v>
      </c>
      <c r="BJ47" s="17">
        <v>-484237.65921993973</v>
      </c>
      <c r="BK47" s="17">
        <v>-484237.65921993973</v>
      </c>
      <c r="BL47" s="17">
        <v>-484237.65921993973</v>
      </c>
      <c r="BM47" s="17">
        <v>-484237.65921993973</v>
      </c>
      <c r="BN47" s="17">
        <v>-484237.65921993973</v>
      </c>
      <c r="BO47" s="17">
        <v>-484237.65921993973</v>
      </c>
      <c r="BP47" s="17">
        <v>-484237.65921993973</v>
      </c>
      <c r="BQ47" s="17">
        <v>-484237.65921993973</v>
      </c>
      <c r="BR47" s="17">
        <v>-484237.65921993973</v>
      </c>
      <c r="BS47" s="17">
        <v>-484237.65921993973</v>
      </c>
      <c r="BT47" s="17">
        <v>-484237.65921993973</v>
      </c>
      <c r="BU47" s="17">
        <v>-484237.65921993973</v>
      </c>
      <c r="BV47" s="17">
        <v>-484237.65921993973</v>
      </c>
      <c r="BW47" s="17">
        <v>-484237.65921993973</v>
      </c>
      <c r="BX47" s="17">
        <v>-484237.65921993973</v>
      </c>
      <c r="BY47" s="17">
        <v>-484237.65921993973</v>
      </c>
      <c r="BZ47" s="17">
        <v>-484237.65921993973</v>
      </c>
      <c r="CA47" s="17">
        <v>-484237.65921993973</v>
      </c>
      <c r="CB47" s="17">
        <v>-484237.65921993973</v>
      </c>
      <c r="CC47" s="17">
        <v>-484237.65921993973</v>
      </c>
      <c r="CD47" s="17">
        <v>-484237.65921993973</v>
      </c>
      <c r="CE47" s="17">
        <v>-484237.65921993973</v>
      </c>
      <c r="CF47" s="17">
        <v>-484237.65921993973</v>
      </c>
      <c r="CG47" s="17">
        <v>-484237.65921993973</v>
      </c>
      <c r="CH47" s="17">
        <v>-484237.65921993973</v>
      </c>
      <c r="CI47" s="17">
        <v>-484237.65921993973</v>
      </c>
      <c r="CJ47" s="17">
        <v>-484237.65921993973</v>
      </c>
      <c r="CK47" s="17">
        <v>-484237.65921993973</v>
      </c>
      <c r="CL47" s="17">
        <v>-484237.65921993973</v>
      </c>
      <c r="CM47" s="17">
        <v>-484237.65921993973</v>
      </c>
      <c r="CN47" s="17">
        <v>-484237.65921993973</v>
      </c>
      <c r="CO47" s="17">
        <v>-484237.65921993973</v>
      </c>
      <c r="CP47" s="17">
        <v>-484237.65921993973</v>
      </c>
      <c r="CQ47" s="17">
        <v>-484237.65921993973</v>
      </c>
      <c r="CR47" s="17">
        <v>-484237.65921993973</v>
      </c>
      <c r="CS47" s="17">
        <v>-484237.65921993973</v>
      </c>
      <c r="CT47" s="17">
        <v>-484237.65921993973</v>
      </c>
      <c r="CU47" s="17">
        <v>-484237.65921993973</v>
      </c>
      <c r="CV47" s="17">
        <v>-484237.65921993973</v>
      </c>
      <c r="CW47" s="17">
        <v>-484237.65921993973</v>
      </c>
      <c r="CX47" s="17">
        <v>-484237.65921993973</v>
      </c>
      <c r="CY47" s="17">
        <v>-484237.65921993973</v>
      </c>
      <c r="CZ47" s="17">
        <v>-484237.65921993973</v>
      </c>
      <c r="DA47" s="17">
        <v>-484237.65921993973</v>
      </c>
      <c r="DB47" s="17">
        <v>-484237.65921993973</v>
      </c>
      <c r="DC47" s="17">
        <v>-484237.65921993973</v>
      </c>
      <c r="DD47" s="17">
        <v>-484237.65921993973</v>
      </c>
      <c r="DE47" s="17">
        <v>-484237.65921993973</v>
      </c>
      <c r="DF47" s="17">
        <v>-484237.65921993973</v>
      </c>
      <c r="DG47" s="17">
        <v>-484237.65921993973</v>
      </c>
      <c r="DH47" s="17">
        <v>-484237.65921993973</v>
      </c>
      <c r="DI47" s="17">
        <v>-484237.65921993973</v>
      </c>
      <c r="DJ47" s="17">
        <v>-484237.65921993973</v>
      </c>
      <c r="DK47" s="17">
        <v>-484237.65921993973</v>
      </c>
      <c r="DL47" s="17">
        <v>-484237.65921993973</v>
      </c>
      <c r="DM47" s="17">
        <v>-484237.65921993973</v>
      </c>
      <c r="DN47" s="17">
        <v>-484237.65921993973</v>
      </c>
      <c r="DO47" s="17">
        <v>-484237.65921993973</v>
      </c>
      <c r="DP47" s="17">
        <v>-484237.65921993973</v>
      </c>
      <c r="DQ47" s="17">
        <v>-484237.65921993973</v>
      </c>
      <c r="DR47" s="17">
        <v>-484237.65921993973</v>
      </c>
      <c r="DS47" s="17">
        <v>0</v>
      </c>
      <c r="DT47" s="17">
        <v>0</v>
      </c>
      <c r="DU47" s="17">
        <v>0</v>
      </c>
      <c r="DV47" s="17">
        <v>0</v>
      </c>
      <c r="DW47" s="17">
        <v>0</v>
      </c>
      <c r="DX47" s="17">
        <v>0</v>
      </c>
      <c r="DY47" s="17">
        <v>0</v>
      </c>
      <c r="DZ47" s="17">
        <v>0</v>
      </c>
      <c r="EA47" s="17">
        <v>0</v>
      </c>
      <c r="EB47" s="17">
        <v>0</v>
      </c>
      <c r="EC47" s="17">
        <v>0</v>
      </c>
      <c r="ED47" s="17">
        <v>0</v>
      </c>
      <c r="EE47" s="17">
        <v>0</v>
      </c>
      <c r="EF47" s="17">
        <v>0</v>
      </c>
      <c r="EG47" s="17">
        <v>0</v>
      </c>
      <c r="EH47" s="17">
        <v>0</v>
      </c>
      <c r="EI47" s="17">
        <v>0</v>
      </c>
      <c r="EJ47" s="17">
        <v>0</v>
      </c>
      <c r="EK47" s="17">
        <v>0</v>
      </c>
      <c r="EL47" s="17">
        <v>0</v>
      </c>
      <c r="EM47" s="17">
        <v>0</v>
      </c>
      <c r="EN47" s="17">
        <v>0</v>
      </c>
      <c r="EO47" s="17">
        <v>0</v>
      </c>
      <c r="EP47" s="17">
        <v>0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 s="17">
        <v>0</v>
      </c>
      <c r="EW47" s="17">
        <v>0</v>
      </c>
      <c r="EX47" s="17">
        <v>0</v>
      </c>
      <c r="EY47" s="17">
        <v>0</v>
      </c>
      <c r="EZ47" s="17">
        <v>0</v>
      </c>
      <c r="FA47" s="17">
        <v>0</v>
      </c>
      <c r="FB47" s="17">
        <v>0</v>
      </c>
      <c r="FC47" s="17">
        <v>0</v>
      </c>
      <c r="FD47" s="17">
        <v>0</v>
      </c>
      <c r="FE47" s="17">
        <v>0</v>
      </c>
      <c r="FF47" s="17">
        <v>0</v>
      </c>
      <c r="FG47" s="17">
        <v>0</v>
      </c>
      <c r="FH47" s="17">
        <v>0</v>
      </c>
      <c r="FI47" s="17">
        <v>0</v>
      </c>
      <c r="FJ47" s="17">
        <v>0</v>
      </c>
      <c r="FK47" s="17">
        <v>0</v>
      </c>
      <c r="FL47" s="17">
        <v>0</v>
      </c>
      <c r="FM47" s="17">
        <v>0</v>
      </c>
      <c r="FN47" s="17">
        <v>0</v>
      </c>
      <c r="FO47" s="17">
        <v>0</v>
      </c>
      <c r="FP47" s="17">
        <v>0</v>
      </c>
      <c r="FQ47" s="17">
        <v>0</v>
      </c>
      <c r="FR47" s="17">
        <v>0</v>
      </c>
      <c r="FS47" s="17">
        <v>0</v>
      </c>
      <c r="FT47" s="17">
        <v>0</v>
      </c>
      <c r="FU47" s="17">
        <v>0</v>
      </c>
      <c r="FV47" s="17">
        <v>0</v>
      </c>
      <c r="FW47" s="17">
        <v>0</v>
      </c>
      <c r="FX47" s="17">
        <v>0</v>
      </c>
      <c r="FY47" s="17">
        <v>0</v>
      </c>
      <c r="FZ47" s="17">
        <v>0</v>
      </c>
      <c r="GA47" s="17">
        <v>0</v>
      </c>
      <c r="GB47" s="17">
        <v>0</v>
      </c>
      <c r="GC47" s="17">
        <v>0</v>
      </c>
      <c r="GD47" s="17">
        <v>0</v>
      </c>
      <c r="GE47" s="17">
        <v>0</v>
      </c>
      <c r="GF47" s="17">
        <v>0</v>
      </c>
      <c r="GG47" s="17">
        <v>0</v>
      </c>
      <c r="GH47" s="17">
        <v>0</v>
      </c>
      <c r="GI47" s="17">
        <v>0</v>
      </c>
      <c r="GJ47" s="17">
        <v>0</v>
      </c>
      <c r="GK47" s="17">
        <v>0</v>
      </c>
      <c r="GL47" s="17">
        <v>0</v>
      </c>
    </row>
    <row r="49" spans="2:194" x14ac:dyDescent="0.25">
      <c r="B49" s="16" t="s">
        <v>36</v>
      </c>
      <c r="C49" s="17">
        <v>293643.79087230412</v>
      </c>
      <c r="D49" s="17">
        <v>293643.79087230412</v>
      </c>
      <c r="E49" s="17">
        <v>297708.56394963816</v>
      </c>
      <c r="F49" s="17">
        <v>297834.36195427005</v>
      </c>
      <c r="G49" s="17">
        <v>-118635.07979650208</v>
      </c>
      <c r="H49" s="17">
        <v>-330995.67975601496</v>
      </c>
      <c r="I49" s="17">
        <v>315025.59439985151</v>
      </c>
      <c r="J49" s="17">
        <v>315025.59439985151</v>
      </c>
      <c r="K49" s="17">
        <v>315025.59439985151</v>
      </c>
      <c r="L49" s="17">
        <v>315025.59439985151</v>
      </c>
      <c r="M49" s="17">
        <v>315025.59439985151</v>
      </c>
      <c r="N49" s="17">
        <v>315025.59439985151</v>
      </c>
      <c r="O49" s="17">
        <v>83109.952057548915</v>
      </c>
      <c r="P49" s="17">
        <v>343463.54930166062</v>
      </c>
      <c r="Q49" s="17">
        <v>347609.61784054153</v>
      </c>
      <c r="R49" s="17">
        <v>347737.93180526607</v>
      </c>
      <c r="S49" s="17">
        <v>347737.93180526607</v>
      </c>
      <c r="T49" s="17">
        <v>348206.4099531977</v>
      </c>
      <c r="U49" s="17">
        <v>348526.77338095754</v>
      </c>
      <c r="V49" s="17">
        <v>348526.77338095754</v>
      </c>
      <c r="W49" s="17">
        <v>348526.77338095754</v>
      </c>
      <c r="X49" s="17">
        <v>348526.77338095754</v>
      </c>
      <c r="Y49" s="17">
        <v>348526.77338095754</v>
      </c>
      <c r="Z49" s="17">
        <v>348526.77338095754</v>
      </c>
      <c r="AA49" s="17">
        <v>97447.488278723089</v>
      </c>
      <c r="AB49" s="17">
        <v>362824.71331776225</v>
      </c>
      <c r="AC49" s="17">
        <v>367053.7032274208</v>
      </c>
      <c r="AD49" s="17">
        <v>367184.58347143955</v>
      </c>
      <c r="AE49" s="17">
        <v>367184.58347143955</v>
      </c>
      <c r="AF49" s="17">
        <v>367662.43118232989</v>
      </c>
      <c r="AG49" s="17">
        <v>323854.35231874569</v>
      </c>
      <c r="AH49" s="17">
        <v>292451.90101393685</v>
      </c>
      <c r="AI49" s="17">
        <v>358256.75781343679</v>
      </c>
      <c r="AJ49" s="17">
        <v>358256.75781343679</v>
      </c>
      <c r="AK49" s="17">
        <v>358256.75781343679</v>
      </c>
      <c r="AL49" s="17">
        <v>358256.75781343679</v>
      </c>
      <c r="AM49" s="17">
        <v>101613.83125818358</v>
      </c>
      <c r="AN49" s="17">
        <v>372761.61883873562</v>
      </c>
      <c r="AO49" s="17">
        <v>377075.18854658748</v>
      </c>
      <c r="AP49" s="17">
        <v>377208.68639548658</v>
      </c>
      <c r="AQ49" s="17">
        <v>377208.68639548658</v>
      </c>
      <c r="AR49" s="17">
        <v>377208.68639548658</v>
      </c>
      <c r="AS49" s="17">
        <v>377541.99250572803</v>
      </c>
      <c r="AT49" s="17">
        <v>377541.99250572803</v>
      </c>
      <c r="AU49" s="17">
        <v>377541.99250572803</v>
      </c>
      <c r="AV49" s="17">
        <v>377541.99250572803</v>
      </c>
      <c r="AW49" s="17">
        <v>377541.99250572803</v>
      </c>
      <c r="AX49" s="17">
        <v>377541.99250572803</v>
      </c>
      <c r="AY49" s="17">
        <v>114339.42750298174</v>
      </c>
      <c r="AZ49" s="17">
        <v>375100.92316086427</v>
      </c>
      <c r="BA49" s="17">
        <v>364141.74597577332</v>
      </c>
      <c r="BB49" s="17">
        <v>370082.35718178353</v>
      </c>
      <c r="BC49" s="17">
        <v>360777.07685869141</v>
      </c>
      <c r="BD49" s="17">
        <v>397012.9701916984</v>
      </c>
      <c r="BE49" s="17">
        <v>397352.9424241446</v>
      </c>
      <c r="BF49" s="17">
        <v>397352.9424241446</v>
      </c>
      <c r="BG49" s="17">
        <v>397352.9424241446</v>
      </c>
      <c r="BH49" s="17">
        <v>397352.9424241446</v>
      </c>
      <c r="BI49" s="17">
        <v>397352.9424241446</v>
      </c>
      <c r="BJ49" s="17">
        <v>397352.9424241446</v>
      </c>
      <c r="BK49" s="17">
        <v>129484.19958235475</v>
      </c>
      <c r="BL49" s="17">
        <v>411329.98494896595</v>
      </c>
      <c r="BM49" s="17">
        <v>415686.02420918085</v>
      </c>
      <c r="BN49" s="17">
        <v>415686.02420918085</v>
      </c>
      <c r="BO49" s="17">
        <v>415686.02420918085</v>
      </c>
      <c r="BP49" s="17">
        <v>415686.02420918085</v>
      </c>
      <c r="BQ49" s="17">
        <v>-10153.672909781744</v>
      </c>
      <c r="BR49" s="17">
        <v>-320649.31728502444</v>
      </c>
      <c r="BS49" s="17">
        <v>411484.97145114758</v>
      </c>
      <c r="BT49" s="17">
        <v>411484.97145114758</v>
      </c>
      <c r="BU49" s="17">
        <v>411484.97145114758</v>
      </c>
      <c r="BV49" s="17">
        <v>411484.97145114758</v>
      </c>
      <c r="BW49" s="17">
        <v>138028.74975310464</v>
      </c>
      <c r="BX49" s="17">
        <v>425736.19836886192</v>
      </c>
      <c r="BY49" s="17">
        <v>430179.35841428093</v>
      </c>
      <c r="BZ49" s="17">
        <v>430179.35841428093</v>
      </c>
      <c r="CA49" s="17">
        <v>430179.35841428093</v>
      </c>
      <c r="CB49" s="17">
        <v>430179.35841428093</v>
      </c>
      <c r="CC49" s="17">
        <v>430533.06552491803</v>
      </c>
      <c r="CD49" s="17">
        <v>430533.06552491803</v>
      </c>
      <c r="CE49" s="17">
        <v>430533.06552491803</v>
      </c>
      <c r="CF49" s="17">
        <v>430533.06552491803</v>
      </c>
      <c r="CG49" s="17">
        <v>430533.06552491803</v>
      </c>
      <c r="CH49" s="17">
        <v>430533.06552491803</v>
      </c>
      <c r="CI49" s="17">
        <v>151680.40783631755</v>
      </c>
      <c r="CJ49" s="17">
        <v>445069.31698098686</v>
      </c>
      <c r="CK49" s="17">
        <v>449601.3402273145</v>
      </c>
      <c r="CL49" s="17">
        <v>449601.3402273145</v>
      </c>
      <c r="CM49" s="17">
        <v>449601.3402273145</v>
      </c>
      <c r="CN49" s="17">
        <v>449601.3402273145</v>
      </c>
      <c r="CO49" s="17">
        <v>449962.12148016458</v>
      </c>
      <c r="CP49" s="17">
        <v>449962.12148016458</v>
      </c>
      <c r="CQ49" s="17">
        <v>411759.99505973561</v>
      </c>
      <c r="CR49" s="17">
        <v>376474.58237527905</v>
      </c>
      <c r="CS49" s="17">
        <v>449466.22380659101</v>
      </c>
      <c r="CT49" s="17">
        <v>449466.22380659101</v>
      </c>
      <c r="CU49" s="17">
        <v>165077.40473182884</v>
      </c>
      <c r="CV49" s="17">
        <v>464293.20029178052</v>
      </c>
      <c r="CW49" s="17">
        <v>468915.86400303501</v>
      </c>
      <c r="CX49" s="17">
        <v>468915.86400303501</v>
      </c>
      <c r="CY49" s="17">
        <v>468915.86400303501</v>
      </c>
      <c r="CZ49" s="17">
        <v>468915.86400303501</v>
      </c>
      <c r="DA49" s="17">
        <v>469283.86088094162</v>
      </c>
      <c r="DB49" s="17">
        <v>469283.86088094162</v>
      </c>
      <c r="DC49" s="17">
        <v>469283.86088094162</v>
      </c>
      <c r="DD49" s="17">
        <v>469283.86088094162</v>
      </c>
      <c r="DE49" s="17">
        <v>469283.86088094162</v>
      </c>
      <c r="DF49" s="17">
        <v>469283.86088094162</v>
      </c>
      <c r="DG49" s="17">
        <v>179368.87790267356</v>
      </c>
      <c r="DH49" s="17">
        <v>484490.3451216222</v>
      </c>
      <c r="DI49" s="17">
        <v>489205.4621071018</v>
      </c>
      <c r="DJ49" s="17">
        <v>470958.19122309214</v>
      </c>
      <c r="DK49" s="17">
        <v>-3418791.952893592</v>
      </c>
      <c r="DL49" s="17">
        <v>-496566.66920431977</v>
      </c>
      <c r="DM49" s="17">
        <v>473540.62884222798</v>
      </c>
      <c r="DN49" s="17">
        <v>513547.98305800371</v>
      </c>
      <c r="DO49" s="17">
        <v>513547.98305800371</v>
      </c>
      <c r="DP49" s="17">
        <v>513547.98305800371</v>
      </c>
      <c r="DQ49" s="17">
        <v>513547.98305800371</v>
      </c>
      <c r="DR49" s="17">
        <v>513547.98305800371</v>
      </c>
      <c r="DS49" s="17">
        <v>710262.81688937533</v>
      </c>
      <c r="DT49" s="17">
        <v>1019333.6308298741</v>
      </c>
      <c r="DU49" s="17">
        <v>1019333.6308298741</v>
      </c>
      <c r="DV49" s="17">
        <v>1019333.6308298741</v>
      </c>
      <c r="DW49" s="17">
        <v>1019333.6308298741</v>
      </c>
      <c r="DX49" s="17">
        <v>1019333.6308298741</v>
      </c>
      <c r="DY49" s="17">
        <v>1019333.6308298741</v>
      </c>
      <c r="DZ49" s="17">
        <v>1019333.6308298741</v>
      </c>
      <c r="EA49" s="17">
        <v>550577.61370446044</v>
      </c>
      <c r="EB49" s="17">
        <v>207765.33327254117</v>
      </c>
      <c r="EC49" s="17">
        <v>1014331.8235658723</v>
      </c>
      <c r="ED49" s="17">
        <v>1014331.8235658723</v>
      </c>
      <c r="EE49" s="17">
        <v>692090.73632978625</v>
      </c>
      <c r="EF49" s="17">
        <v>934121.100947103</v>
      </c>
      <c r="EG49" s="17">
        <v>934121.100947103</v>
      </c>
      <c r="EH49" s="17">
        <v>934121.100947103</v>
      </c>
      <c r="EI49" s="17">
        <v>934121.100947103</v>
      </c>
      <c r="EJ49" s="17">
        <v>934121.100947103</v>
      </c>
      <c r="EK49" s="17">
        <v>934121.100947103</v>
      </c>
      <c r="EL49" s="17">
        <v>934121.100947103</v>
      </c>
      <c r="EM49" s="17">
        <v>934121.100947103</v>
      </c>
      <c r="EN49" s="17">
        <v>934121.100947103</v>
      </c>
      <c r="EO49" s="17">
        <v>934121.100947103</v>
      </c>
      <c r="EP49" s="17">
        <v>934121.100947103</v>
      </c>
      <c r="EQ49" s="17">
        <v>702636.19115898735</v>
      </c>
      <c r="ER49" s="17">
        <v>944014.83738766564</v>
      </c>
      <c r="ES49" s="17">
        <v>944014.83738766564</v>
      </c>
      <c r="ET49" s="17">
        <v>944014.83738766564</v>
      </c>
      <c r="EU49" s="17">
        <v>944014.83738766564</v>
      </c>
      <c r="EV49" s="17">
        <v>944014.83738766564</v>
      </c>
      <c r="EW49" s="17">
        <v>944014.83738766564</v>
      </c>
      <c r="EX49" s="17">
        <v>944014.83738766564</v>
      </c>
      <c r="EY49" s="17">
        <v>944014.83738766564</v>
      </c>
      <c r="EZ49" s="17">
        <v>944014.83738766564</v>
      </c>
      <c r="FA49" s="17">
        <v>901836.60296545038</v>
      </c>
      <c r="FB49" s="17">
        <v>863426.16728929628</v>
      </c>
      <c r="FC49" s="17">
        <v>713392.55508477276</v>
      </c>
      <c r="FD49" s="17">
        <v>954106.44855703961</v>
      </c>
      <c r="FE49" s="17">
        <v>954106.44855703961</v>
      </c>
      <c r="FF49" s="17">
        <v>954106.44855703961</v>
      </c>
      <c r="FG49" s="17">
        <v>954106.44855703961</v>
      </c>
      <c r="FH49" s="17">
        <v>954106.44855703961</v>
      </c>
      <c r="FI49" s="17">
        <v>954106.44855703961</v>
      </c>
      <c r="FJ49" s="17">
        <v>954106.44855703961</v>
      </c>
      <c r="FK49" s="17">
        <v>954106.44855703961</v>
      </c>
      <c r="FL49" s="17">
        <v>954106.44855703961</v>
      </c>
      <c r="FM49" s="17">
        <v>954106.44855703961</v>
      </c>
      <c r="FN49" s="17">
        <v>954106.44855703961</v>
      </c>
      <c r="FO49" s="17">
        <v>724364.04628907342</v>
      </c>
      <c r="FP49" s="17">
        <v>964399.89194980089</v>
      </c>
      <c r="FQ49" s="17">
        <v>964399.89194980089</v>
      </c>
      <c r="FR49" s="17">
        <v>964399.89194980089</v>
      </c>
      <c r="FS49" s="17">
        <v>964399.89194980089</v>
      </c>
      <c r="FT49" s="17">
        <v>944253.43045597547</v>
      </c>
      <c r="FU49" s="17">
        <v>800859.65814309299</v>
      </c>
      <c r="FV49" s="17">
        <v>702358.12897658744</v>
      </c>
      <c r="FW49" s="17">
        <v>920228.54017334024</v>
      </c>
      <c r="FX49" s="17">
        <v>964399.89194980089</v>
      </c>
      <c r="FY49" s="17">
        <v>964399.89194980089</v>
      </c>
      <c r="FZ49" s="17">
        <v>964399.89194980089</v>
      </c>
      <c r="GA49" s="17">
        <v>735554.96731746045</v>
      </c>
      <c r="GB49" s="17">
        <v>974899.20421041769</v>
      </c>
      <c r="GC49" s="17">
        <v>974899.20421041769</v>
      </c>
      <c r="GD49" s="17">
        <v>974899.20421041769</v>
      </c>
      <c r="GE49" s="17">
        <v>974899.20421041769</v>
      </c>
      <c r="GF49" s="17">
        <v>974899.20421041769</v>
      </c>
      <c r="GG49" s="17">
        <v>974899.20421041769</v>
      </c>
      <c r="GH49" s="17">
        <v>974899.20421041769</v>
      </c>
      <c r="GI49" s="17">
        <v>974899.20421041769</v>
      </c>
      <c r="GJ49" s="17">
        <v>974899.20421041769</v>
      </c>
      <c r="GK49" s="17">
        <v>445835.11411763617</v>
      </c>
      <c r="GL49" s="17">
        <v>67342.65619153867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Cash Flow - OFFSET</vt:lpstr>
      <vt:lpstr>Annual Cash Flow - SUMIF</vt:lpstr>
      <vt:lpstr>Monthly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2016-01-24T21:37:14Z</dcterms:created>
  <dcterms:modified xsi:type="dcterms:W3CDTF">2016-01-24T23:27:10Z</dcterms:modified>
</cp:coreProperties>
</file>