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ael\Documents\Adventures In CRE\Blg posts\Development Tracker\"/>
    </mc:Choice>
  </mc:AlternateContent>
  <bookViews>
    <workbookView xWindow="0" yWindow="0" windowWidth="20400" windowHeight="7530"/>
  </bookViews>
  <sheets>
    <sheet name="Tracker" sheetId="1" r:id="rId1"/>
    <sheet name="Print" sheetId="3" r:id="rId2"/>
  </sheets>
  <definedNames>
    <definedName name="Line_Items" localSheetId="1">Print!$C$11:$C$38</definedName>
    <definedName name="Line_Items">Tracker!$C$11:$C$38</definedName>
    <definedName name="_xlnm.Print_Area" localSheetId="1">Print!$B$1:$CZ$44</definedName>
    <definedName name="_xlnm.Print_Area" localSheetId="0">Tracker!$A$1:$AE$60</definedName>
    <definedName name="_xlnm.Print_Titles" localSheetId="1">Print!$B:$N</definedName>
  </definedNames>
  <calcPr calcId="171027"/>
</workbook>
</file>

<file path=xl/calcChain.xml><?xml version="1.0" encoding="utf-8"?>
<calcChain xmlns="http://schemas.openxmlformats.org/spreadsheetml/2006/main">
  <c r="BY11" i="1" l="1"/>
  <c r="BY38" i="1"/>
  <c r="BY37" i="1"/>
  <c r="BY36" i="1"/>
  <c r="BY35" i="1"/>
  <c r="BY34" i="1"/>
  <c r="BY33" i="1"/>
  <c r="BY32" i="1"/>
  <c r="BY31" i="1"/>
  <c r="BY30" i="1"/>
  <c r="BY29" i="1"/>
  <c r="BY28" i="1"/>
  <c r="BY27" i="1"/>
  <c r="BY26" i="1"/>
  <c r="BY25" i="1"/>
  <c r="BY24" i="1"/>
  <c r="BY23" i="1"/>
  <c r="BY22" i="1"/>
  <c r="BY21" i="1"/>
  <c r="BY20" i="1"/>
  <c r="BY19" i="1"/>
  <c r="BY18" i="1"/>
  <c r="BY17" i="1"/>
  <c r="BY16" i="1"/>
  <c r="BY15" i="1"/>
  <c r="BY14" i="1"/>
  <c r="BY13" i="1"/>
  <c r="BY12" i="1"/>
  <c r="I38" i="3" l="1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G38" i="3"/>
  <c r="F38" i="3"/>
  <c r="E38" i="3"/>
  <c r="D38" i="3"/>
  <c r="C38" i="3"/>
  <c r="G37" i="3"/>
  <c r="F37" i="3"/>
  <c r="E37" i="3"/>
  <c r="D37" i="3"/>
  <c r="C37" i="3"/>
  <c r="G36" i="3"/>
  <c r="F36" i="3"/>
  <c r="E36" i="3"/>
  <c r="D36" i="3"/>
  <c r="C36" i="3"/>
  <c r="G35" i="3"/>
  <c r="F35" i="3"/>
  <c r="E35" i="3"/>
  <c r="D35" i="3"/>
  <c r="C35" i="3"/>
  <c r="G34" i="3"/>
  <c r="F34" i="3"/>
  <c r="E34" i="3"/>
  <c r="D34" i="3"/>
  <c r="C34" i="3"/>
  <c r="G33" i="3"/>
  <c r="F33" i="3"/>
  <c r="E33" i="3"/>
  <c r="D33" i="3"/>
  <c r="C33" i="3"/>
  <c r="G32" i="3"/>
  <c r="F32" i="3"/>
  <c r="E32" i="3"/>
  <c r="D32" i="3"/>
  <c r="C32" i="3"/>
  <c r="G31" i="3"/>
  <c r="F31" i="3"/>
  <c r="E31" i="3"/>
  <c r="D31" i="3"/>
  <c r="C31" i="3"/>
  <c r="G30" i="3"/>
  <c r="F30" i="3"/>
  <c r="E30" i="3"/>
  <c r="D30" i="3"/>
  <c r="C30" i="3"/>
  <c r="G29" i="3"/>
  <c r="F29" i="3"/>
  <c r="E29" i="3"/>
  <c r="D29" i="3"/>
  <c r="AZ29" i="3" s="1"/>
  <c r="C29" i="3"/>
  <c r="G28" i="3"/>
  <c r="F28" i="3"/>
  <c r="E28" i="3"/>
  <c r="D28" i="3"/>
  <c r="C28" i="3"/>
  <c r="G27" i="3"/>
  <c r="F27" i="3"/>
  <c r="E27" i="3"/>
  <c r="D27" i="3"/>
  <c r="C27" i="3"/>
  <c r="G26" i="3"/>
  <c r="F26" i="3"/>
  <c r="E26" i="3"/>
  <c r="D26" i="3"/>
  <c r="C26" i="3"/>
  <c r="G25" i="3"/>
  <c r="F25" i="3"/>
  <c r="E25" i="3"/>
  <c r="D25" i="3"/>
  <c r="C25" i="3"/>
  <c r="G24" i="3"/>
  <c r="F24" i="3"/>
  <c r="E24" i="3"/>
  <c r="D24" i="3"/>
  <c r="C24" i="3"/>
  <c r="G23" i="3"/>
  <c r="F23" i="3"/>
  <c r="E23" i="3"/>
  <c r="D23" i="3"/>
  <c r="C23" i="3"/>
  <c r="G22" i="3"/>
  <c r="F22" i="3"/>
  <c r="E22" i="3"/>
  <c r="D22" i="3"/>
  <c r="C22" i="3"/>
  <c r="G21" i="3"/>
  <c r="F21" i="3"/>
  <c r="E21" i="3"/>
  <c r="D21" i="3"/>
  <c r="C21" i="3"/>
  <c r="G20" i="3"/>
  <c r="F20" i="3"/>
  <c r="E20" i="3"/>
  <c r="D20" i="3"/>
  <c r="C20" i="3"/>
  <c r="G19" i="3"/>
  <c r="F19" i="3"/>
  <c r="E19" i="3"/>
  <c r="D19" i="3"/>
  <c r="C19" i="3"/>
  <c r="G18" i="3"/>
  <c r="F18" i="3"/>
  <c r="E18" i="3"/>
  <c r="D18" i="3"/>
  <c r="C18" i="3"/>
  <c r="G17" i="3"/>
  <c r="F17" i="3"/>
  <c r="E17" i="3"/>
  <c r="D17" i="3"/>
  <c r="BV17" i="3" s="1"/>
  <c r="C17" i="3"/>
  <c r="G16" i="3"/>
  <c r="F16" i="3"/>
  <c r="E16" i="3"/>
  <c r="D16" i="3"/>
  <c r="C16" i="3"/>
  <c r="G15" i="3"/>
  <c r="F15" i="3"/>
  <c r="E15" i="3"/>
  <c r="D15" i="3"/>
  <c r="C15" i="3"/>
  <c r="G14" i="3"/>
  <c r="F14" i="3"/>
  <c r="E14" i="3"/>
  <c r="D14" i="3"/>
  <c r="C14" i="3"/>
  <c r="G13" i="3"/>
  <c r="F13" i="3"/>
  <c r="E13" i="3"/>
  <c r="D13" i="3"/>
  <c r="C13" i="3"/>
  <c r="G12" i="3"/>
  <c r="F12" i="3"/>
  <c r="E12" i="3"/>
  <c r="D12" i="3"/>
  <c r="C12" i="3"/>
  <c r="H11" i="3"/>
  <c r="G11" i="3"/>
  <c r="F11" i="3"/>
  <c r="E11" i="3"/>
  <c r="D11" i="3"/>
  <c r="C11" i="3"/>
  <c r="C6" i="3"/>
  <c r="L3" i="3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AO7" i="3" s="1"/>
  <c r="AP7" i="3" s="1"/>
  <c r="AQ7" i="3" s="1"/>
  <c r="AR7" i="3" s="1"/>
  <c r="AS7" i="3" s="1"/>
  <c r="AT7" i="3" s="1"/>
  <c r="AU7" i="3" s="1"/>
  <c r="AV7" i="3" s="1"/>
  <c r="AW7" i="3" s="1"/>
  <c r="AX7" i="3" s="1"/>
  <c r="AY7" i="3" s="1"/>
  <c r="AZ7" i="3" s="1"/>
  <c r="BA7" i="3" s="1"/>
  <c r="BB7" i="3" s="1"/>
  <c r="BC7" i="3" s="1"/>
  <c r="BD7" i="3" s="1"/>
  <c r="BE7" i="3" s="1"/>
  <c r="BF7" i="3" s="1"/>
  <c r="BG7" i="3" s="1"/>
  <c r="BH7" i="3" s="1"/>
  <c r="BI7" i="3" s="1"/>
  <c r="BJ7" i="3" s="1"/>
  <c r="BK7" i="3" s="1"/>
  <c r="BL7" i="3" s="1"/>
  <c r="BM7" i="3" s="1"/>
  <c r="BN7" i="3" s="1"/>
  <c r="BO7" i="3" s="1"/>
  <c r="BP7" i="3" s="1"/>
  <c r="BQ7" i="3" s="1"/>
  <c r="BR7" i="3" s="1"/>
  <c r="BS7" i="3" s="1"/>
  <c r="BT7" i="3" s="1"/>
  <c r="BU7" i="3" s="1"/>
  <c r="BV7" i="3" s="1"/>
  <c r="C4" i="3"/>
  <c r="C3" i="3"/>
  <c r="C2" i="3"/>
  <c r="P8" i="3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AO8" i="3" s="1"/>
  <c r="AP8" i="3" s="1"/>
  <c r="AQ8" i="3" s="1"/>
  <c r="AR8" i="3" s="1"/>
  <c r="AS8" i="3" s="1"/>
  <c r="AT8" i="3" s="1"/>
  <c r="AU8" i="3" s="1"/>
  <c r="AV8" i="3" s="1"/>
  <c r="AW8" i="3" s="1"/>
  <c r="AX8" i="3" s="1"/>
  <c r="AY8" i="3" s="1"/>
  <c r="AZ8" i="3" s="1"/>
  <c r="BA8" i="3" s="1"/>
  <c r="BB8" i="3" s="1"/>
  <c r="BC8" i="3" s="1"/>
  <c r="BD8" i="3" s="1"/>
  <c r="BE8" i="3" s="1"/>
  <c r="BF8" i="3" s="1"/>
  <c r="BG8" i="3" s="1"/>
  <c r="BH8" i="3" s="1"/>
  <c r="BI8" i="3" s="1"/>
  <c r="BJ8" i="3" s="1"/>
  <c r="BK8" i="3" s="1"/>
  <c r="BL8" i="3" s="1"/>
  <c r="BM8" i="3" s="1"/>
  <c r="BN8" i="3" s="1"/>
  <c r="BO8" i="3" s="1"/>
  <c r="BP8" i="3" s="1"/>
  <c r="BQ8" i="3" s="1"/>
  <c r="BR8" i="3" s="1"/>
  <c r="BS8" i="3" s="1"/>
  <c r="BT8" i="3" s="1"/>
  <c r="BU8" i="3" s="1"/>
  <c r="BV8" i="3" s="1"/>
  <c r="BV13" i="3" l="1"/>
  <c r="V14" i="3"/>
  <c r="BS12" i="3"/>
  <c r="BU36" i="3"/>
  <c r="BB14" i="3"/>
  <c r="AQ14" i="3"/>
  <c r="T20" i="3"/>
  <c r="O24" i="3"/>
  <c r="Q28" i="3"/>
  <c r="W32" i="3"/>
  <c r="AK36" i="3"/>
  <c r="BE15" i="3"/>
  <c r="AW28" i="3"/>
  <c r="BU14" i="3"/>
  <c r="BK20" i="3"/>
  <c r="BO16" i="3"/>
  <c r="AE20" i="3"/>
  <c r="AU24" i="3"/>
  <c r="BC32" i="3"/>
  <c r="AU20" i="3"/>
  <c r="BM18" i="3"/>
  <c r="BS11" i="3"/>
  <c r="AS11" i="3"/>
  <c r="AZ11" i="3"/>
  <c r="AC16" i="3"/>
  <c r="AW16" i="3"/>
  <c r="X16" i="3"/>
  <c r="BB16" i="3"/>
  <c r="Q16" i="3"/>
  <c r="Y16" i="3"/>
  <c r="AG16" i="3"/>
  <c r="AQ16" i="3"/>
  <c r="BC16" i="3"/>
  <c r="BS16" i="3"/>
  <c r="U16" i="3"/>
  <c r="AL16" i="3"/>
  <c r="BK16" i="3"/>
  <c r="P16" i="3"/>
  <c r="AF16" i="3"/>
  <c r="AP16" i="3"/>
  <c r="BR16" i="3"/>
  <c r="T16" i="3"/>
  <c r="AB16" i="3"/>
  <c r="AK16" i="3"/>
  <c r="AU16" i="3"/>
  <c r="BJ16" i="3"/>
  <c r="Q12" i="3"/>
  <c r="V12" i="3"/>
  <c r="AB12" i="3"/>
  <c r="AG12" i="3"/>
  <c r="AN12" i="3"/>
  <c r="AV12" i="3"/>
  <c r="BD12" i="3"/>
  <c r="BL12" i="3"/>
  <c r="BT12" i="3"/>
  <c r="R12" i="3"/>
  <c r="X12" i="3"/>
  <c r="AC12" i="3"/>
  <c r="AH12" i="3"/>
  <c r="AO12" i="3"/>
  <c r="AW12" i="3"/>
  <c r="BE12" i="3"/>
  <c r="BM12" i="3"/>
  <c r="BU12" i="3"/>
  <c r="T12" i="3"/>
  <c r="Y12" i="3"/>
  <c r="AD12" i="3"/>
  <c r="AJ12" i="3"/>
  <c r="AR12" i="3"/>
  <c r="AZ12" i="3"/>
  <c r="BH12" i="3"/>
  <c r="BP12" i="3"/>
  <c r="P12" i="3"/>
  <c r="U12" i="3"/>
  <c r="Z12" i="3"/>
  <c r="AF12" i="3"/>
  <c r="AK12" i="3"/>
  <c r="AS12" i="3"/>
  <c r="BA12" i="3"/>
  <c r="BI12" i="3"/>
  <c r="BQ12" i="3"/>
  <c r="AQ20" i="3"/>
  <c r="P22" i="3"/>
  <c r="AY24" i="3"/>
  <c r="BI28" i="3"/>
  <c r="AX30" i="3"/>
  <c r="BG32" i="3"/>
  <c r="AO36" i="3"/>
  <c r="AA20" i="3"/>
  <c r="BG20" i="3"/>
  <c r="AE24" i="3"/>
  <c r="AG28" i="3"/>
  <c r="AM32" i="3"/>
  <c r="BE36" i="3"/>
  <c r="BV18" i="3"/>
  <c r="BG22" i="3"/>
  <c r="S20" i="3"/>
  <c r="BK24" i="3"/>
  <c r="BM28" i="3"/>
  <c r="BS32" i="3"/>
  <c r="BS20" i="3"/>
  <c r="AI24" i="3"/>
  <c r="BO24" i="3"/>
  <c r="AS28" i="3"/>
  <c r="AQ32" i="3"/>
  <c r="Y36" i="3"/>
  <c r="BQ36" i="3"/>
  <c r="BO30" i="3"/>
  <c r="S24" i="3"/>
  <c r="AC28" i="3"/>
  <c r="AA32" i="3"/>
  <c r="BP34" i="3"/>
  <c r="BA36" i="3"/>
  <c r="BP38" i="3"/>
  <c r="BG37" i="3"/>
  <c r="BS34" i="3"/>
  <c r="BK34" i="3"/>
  <c r="U36" i="3"/>
  <c r="BM36" i="3"/>
  <c r="BS33" i="3"/>
  <c r="BO32" i="3"/>
  <c r="BU28" i="3"/>
  <c r="BO26" i="3"/>
  <c r="BL25" i="3"/>
  <c r="BG24" i="3"/>
  <c r="BG14" i="3"/>
  <c r="BT38" i="3"/>
  <c r="AA14" i="3"/>
  <c r="T18" i="3"/>
  <c r="BO22" i="3"/>
  <c r="T11" i="3"/>
  <c r="AL14" i="3"/>
  <c r="BR14" i="3"/>
  <c r="AA18" i="3"/>
  <c r="V26" i="3"/>
  <c r="AE30" i="3"/>
  <c r="AR19" i="3"/>
  <c r="AE23" i="3"/>
  <c r="BS27" i="3"/>
  <c r="AG31" i="3"/>
  <c r="BK35" i="3"/>
  <c r="AJ18" i="3"/>
  <c r="AI22" i="3"/>
  <c r="AQ26" i="3"/>
  <c r="BK30" i="3"/>
  <c r="AJ34" i="3"/>
  <c r="AN38" i="3"/>
  <c r="AT18" i="3"/>
  <c r="AV22" i="3"/>
  <c r="BB26" i="3"/>
  <c r="R30" i="3"/>
  <c r="AM34" i="3"/>
  <c r="AQ38" i="3"/>
  <c r="AD14" i="3"/>
  <c r="AT14" i="3"/>
  <c r="BJ14" i="3"/>
  <c r="AB18" i="3"/>
  <c r="AW18" i="3"/>
  <c r="S22" i="3"/>
  <c r="AY22" i="3"/>
  <c r="AA26" i="3"/>
  <c r="BG26" i="3"/>
  <c r="AH30" i="3"/>
  <c r="BN30" i="3"/>
  <c r="T34" i="3"/>
  <c r="AZ34" i="3"/>
  <c r="X38" i="3"/>
  <c r="BD38" i="3"/>
  <c r="AC11" i="3"/>
  <c r="BI11" i="3"/>
  <c r="AJ11" i="3"/>
  <c r="BP11" i="3"/>
  <c r="S14" i="3"/>
  <c r="AI14" i="3"/>
  <c r="AY14" i="3"/>
  <c r="BO14" i="3"/>
  <c r="S18" i="3"/>
  <c r="AI18" i="3"/>
  <c r="BJ18" i="3"/>
  <c r="AF22" i="3"/>
  <c r="BL22" i="3"/>
  <c r="AL26" i="3"/>
  <c r="BR26" i="3"/>
  <c r="O30" i="3"/>
  <c r="AU30" i="3"/>
  <c r="W34" i="3"/>
  <c r="BC34" i="3"/>
  <c r="AA38" i="3"/>
  <c r="BG38" i="3"/>
  <c r="U11" i="3"/>
  <c r="AK11" i="3"/>
  <c r="BA11" i="3"/>
  <c r="BQ11" i="3"/>
  <c r="O14" i="3"/>
  <c r="W14" i="3"/>
  <c r="AE14" i="3"/>
  <c r="AM14" i="3"/>
  <c r="AU14" i="3"/>
  <c r="BC14" i="3"/>
  <c r="BK14" i="3"/>
  <c r="BS14" i="3"/>
  <c r="O18" i="3"/>
  <c r="W18" i="3"/>
  <c r="AE18" i="3"/>
  <c r="AN18" i="3"/>
  <c r="BB18" i="3"/>
  <c r="BR18" i="3"/>
  <c r="X22" i="3"/>
  <c r="AN22" i="3"/>
  <c r="BD22" i="3"/>
  <c r="BT22" i="3"/>
  <c r="AD26" i="3"/>
  <c r="AT26" i="3"/>
  <c r="BJ26" i="3"/>
  <c r="W30" i="3"/>
  <c r="AM30" i="3"/>
  <c r="BC30" i="3"/>
  <c r="BS30" i="3"/>
  <c r="AB34" i="3"/>
  <c r="AR34" i="3"/>
  <c r="BH34" i="3"/>
  <c r="P38" i="3"/>
  <c r="AF38" i="3"/>
  <c r="AV38" i="3"/>
  <c r="BL38" i="3"/>
  <c r="AB11" i="3"/>
  <c r="AR11" i="3"/>
  <c r="BH11" i="3"/>
  <c r="R14" i="3"/>
  <c r="Z14" i="3"/>
  <c r="AH14" i="3"/>
  <c r="AP14" i="3"/>
  <c r="AX14" i="3"/>
  <c r="BF14" i="3"/>
  <c r="BN14" i="3"/>
  <c r="BV14" i="3"/>
  <c r="P18" i="3"/>
  <c r="X18" i="3"/>
  <c r="AF18" i="3"/>
  <c r="AO18" i="3"/>
  <c r="BE18" i="3"/>
  <c r="BU18" i="3"/>
  <c r="AA22" i="3"/>
  <c r="AQ22" i="3"/>
  <c r="S26" i="3"/>
  <c r="AI26" i="3"/>
  <c r="AY26" i="3"/>
  <c r="Z30" i="3"/>
  <c r="AP30" i="3"/>
  <c r="BF30" i="3"/>
  <c r="BV30" i="3"/>
  <c r="O34" i="3"/>
  <c r="AE34" i="3"/>
  <c r="AU34" i="3"/>
  <c r="S38" i="3"/>
  <c r="AI38" i="3"/>
  <c r="AY38" i="3"/>
  <c r="BO38" i="3"/>
  <c r="BM13" i="3"/>
  <c r="BV22" i="3"/>
  <c r="BR22" i="3"/>
  <c r="BN22" i="3"/>
  <c r="BJ22" i="3"/>
  <c r="BF22" i="3"/>
  <c r="BB22" i="3"/>
  <c r="AX22" i="3"/>
  <c r="AT22" i="3"/>
  <c r="AP22" i="3"/>
  <c r="AL22" i="3"/>
  <c r="AH22" i="3"/>
  <c r="AD22" i="3"/>
  <c r="Z22" i="3"/>
  <c r="V22" i="3"/>
  <c r="R22" i="3"/>
  <c r="BU22" i="3"/>
  <c r="BQ22" i="3"/>
  <c r="BM22" i="3"/>
  <c r="BI22" i="3"/>
  <c r="BE22" i="3"/>
  <c r="BA22" i="3"/>
  <c r="AW22" i="3"/>
  <c r="AS22" i="3"/>
  <c r="AO22" i="3"/>
  <c r="AK22" i="3"/>
  <c r="AG22" i="3"/>
  <c r="AC22" i="3"/>
  <c r="Y22" i="3"/>
  <c r="U22" i="3"/>
  <c r="Q22" i="3"/>
  <c r="BU26" i="3"/>
  <c r="BQ26" i="3"/>
  <c r="BM26" i="3"/>
  <c r="BI26" i="3"/>
  <c r="BE26" i="3"/>
  <c r="BA26" i="3"/>
  <c r="AW26" i="3"/>
  <c r="AS26" i="3"/>
  <c r="AO26" i="3"/>
  <c r="AK26" i="3"/>
  <c r="AG26" i="3"/>
  <c r="AC26" i="3"/>
  <c r="Y26" i="3"/>
  <c r="U26" i="3"/>
  <c r="Q26" i="3"/>
  <c r="BT26" i="3"/>
  <c r="BP26" i="3"/>
  <c r="BL26" i="3"/>
  <c r="BH26" i="3"/>
  <c r="BD26" i="3"/>
  <c r="AZ26" i="3"/>
  <c r="AV26" i="3"/>
  <c r="AR26" i="3"/>
  <c r="AN26" i="3"/>
  <c r="AJ26" i="3"/>
  <c r="AF26" i="3"/>
  <c r="AB26" i="3"/>
  <c r="X26" i="3"/>
  <c r="T26" i="3"/>
  <c r="P26" i="3"/>
  <c r="BV34" i="3"/>
  <c r="BR34" i="3"/>
  <c r="BN34" i="3"/>
  <c r="BJ34" i="3"/>
  <c r="BF34" i="3"/>
  <c r="BB34" i="3"/>
  <c r="AX34" i="3"/>
  <c r="AT34" i="3"/>
  <c r="AP34" i="3"/>
  <c r="AL34" i="3"/>
  <c r="AH34" i="3"/>
  <c r="AD34" i="3"/>
  <c r="Z34" i="3"/>
  <c r="V34" i="3"/>
  <c r="R34" i="3"/>
  <c r="BU34" i="3"/>
  <c r="BQ34" i="3"/>
  <c r="BM34" i="3"/>
  <c r="BI34" i="3"/>
  <c r="BE34" i="3"/>
  <c r="BA34" i="3"/>
  <c r="AW34" i="3"/>
  <c r="AS34" i="3"/>
  <c r="AO34" i="3"/>
  <c r="AK34" i="3"/>
  <c r="AG34" i="3"/>
  <c r="AC34" i="3"/>
  <c r="Y34" i="3"/>
  <c r="U34" i="3"/>
  <c r="Q34" i="3"/>
  <c r="P11" i="3"/>
  <c r="AF11" i="3"/>
  <c r="AV11" i="3"/>
  <c r="BD11" i="3"/>
  <c r="BT11" i="3"/>
  <c r="P14" i="3"/>
  <c r="T14" i="3"/>
  <c r="X14" i="3"/>
  <c r="AB14" i="3"/>
  <c r="AF14" i="3"/>
  <c r="AJ14" i="3"/>
  <c r="AN14" i="3"/>
  <c r="AR14" i="3"/>
  <c r="AV14" i="3"/>
  <c r="AZ14" i="3"/>
  <c r="BD14" i="3"/>
  <c r="BH14" i="3"/>
  <c r="BL14" i="3"/>
  <c r="BP14" i="3"/>
  <c r="BT14" i="3"/>
  <c r="Q18" i="3"/>
  <c r="U18" i="3"/>
  <c r="Y18" i="3"/>
  <c r="AC18" i="3"/>
  <c r="AG18" i="3"/>
  <c r="AK18" i="3"/>
  <c r="AP18" i="3"/>
  <c r="AX18" i="3"/>
  <c r="BF18" i="3"/>
  <c r="BN18" i="3"/>
  <c r="T22" i="3"/>
  <c r="AB22" i="3"/>
  <c r="AJ22" i="3"/>
  <c r="AR22" i="3"/>
  <c r="AZ22" i="3"/>
  <c r="BH22" i="3"/>
  <c r="BP22" i="3"/>
  <c r="O26" i="3"/>
  <c r="W26" i="3"/>
  <c r="AE26" i="3"/>
  <c r="AM26" i="3"/>
  <c r="AU26" i="3"/>
  <c r="BC26" i="3"/>
  <c r="BK26" i="3"/>
  <c r="BS26" i="3"/>
  <c r="S30" i="3"/>
  <c r="AA30" i="3"/>
  <c r="AI30" i="3"/>
  <c r="AQ30" i="3"/>
  <c r="AY30" i="3"/>
  <c r="BG30" i="3"/>
  <c r="P34" i="3"/>
  <c r="X34" i="3"/>
  <c r="AF34" i="3"/>
  <c r="AN34" i="3"/>
  <c r="AV34" i="3"/>
  <c r="BD34" i="3"/>
  <c r="BL34" i="3"/>
  <c r="BT34" i="3"/>
  <c r="T38" i="3"/>
  <c r="AB38" i="3"/>
  <c r="AJ38" i="3"/>
  <c r="AR38" i="3"/>
  <c r="AZ38" i="3"/>
  <c r="BH38" i="3"/>
  <c r="BQ21" i="3"/>
  <c r="BM21" i="3"/>
  <c r="T21" i="3"/>
  <c r="BV25" i="3"/>
  <c r="BT18" i="3"/>
  <c r="BP18" i="3"/>
  <c r="BL18" i="3"/>
  <c r="BH18" i="3"/>
  <c r="BD18" i="3"/>
  <c r="AZ18" i="3"/>
  <c r="AV18" i="3"/>
  <c r="AR18" i="3"/>
  <c r="BS18" i="3"/>
  <c r="BO18" i="3"/>
  <c r="BK18" i="3"/>
  <c r="BG18" i="3"/>
  <c r="BC18" i="3"/>
  <c r="AY18" i="3"/>
  <c r="AU18" i="3"/>
  <c r="AQ18" i="3"/>
  <c r="AM18" i="3"/>
  <c r="BU30" i="3"/>
  <c r="BQ30" i="3"/>
  <c r="BM30" i="3"/>
  <c r="BI30" i="3"/>
  <c r="BE30" i="3"/>
  <c r="BA30" i="3"/>
  <c r="AW30" i="3"/>
  <c r="AS30" i="3"/>
  <c r="AO30" i="3"/>
  <c r="AK30" i="3"/>
  <c r="AG30" i="3"/>
  <c r="AC30" i="3"/>
  <c r="Y30" i="3"/>
  <c r="U30" i="3"/>
  <c r="Q30" i="3"/>
  <c r="BT30" i="3"/>
  <c r="BP30" i="3"/>
  <c r="BL30" i="3"/>
  <c r="BH30" i="3"/>
  <c r="BD30" i="3"/>
  <c r="AZ30" i="3"/>
  <c r="AV30" i="3"/>
  <c r="AR30" i="3"/>
  <c r="AN30" i="3"/>
  <c r="AJ30" i="3"/>
  <c r="AF30" i="3"/>
  <c r="AB30" i="3"/>
  <c r="X30" i="3"/>
  <c r="T30" i="3"/>
  <c r="P30" i="3"/>
  <c r="BV38" i="3"/>
  <c r="BR38" i="3"/>
  <c r="BN38" i="3"/>
  <c r="BJ38" i="3"/>
  <c r="BF38" i="3"/>
  <c r="BB38" i="3"/>
  <c r="AX38" i="3"/>
  <c r="AT38" i="3"/>
  <c r="AP38" i="3"/>
  <c r="AL38" i="3"/>
  <c r="AH38" i="3"/>
  <c r="AD38" i="3"/>
  <c r="Z38" i="3"/>
  <c r="V38" i="3"/>
  <c r="R38" i="3"/>
  <c r="BU38" i="3"/>
  <c r="BQ38" i="3"/>
  <c r="BM38" i="3"/>
  <c r="BI38" i="3"/>
  <c r="BE38" i="3"/>
  <c r="BA38" i="3"/>
  <c r="AW38" i="3"/>
  <c r="AS38" i="3"/>
  <c r="AO38" i="3"/>
  <c r="AK38" i="3"/>
  <c r="AG38" i="3"/>
  <c r="AC38" i="3"/>
  <c r="Y38" i="3"/>
  <c r="U38" i="3"/>
  <c r="Q38" i="3"/>
  <c r="X11" i="3"/>
  <c r="AN11" i="3"/>
  <c r="BL11" i="3"/>
  <c r="Q11" i="3"/>
  <c r="Y11" i="3"/>
  <c r="AG11" i="3"/>
  <c r="AO11" i="3"/>
  <c r="AW11" i="3"/>
  <c r="BE11" i="3"/>
  <c r="BM11" i="3"/>
  <c r="BU11" i="3"/>
  <c r="AC13" i="3"/>
  <c r="Q14" i="3"/>
  <c r="U14" i="3"/>
  <c r="Y14" i="3"/>
  <c r="AC14" i="3"/>
  <c r="AG14" i="3"/>
  <c r="AK14" i="3"/>
  <c r="AO14" i="3"/>
  <c r="AS14" i="3"/>
  <c r="AW14" i="3"/>
  <c r="BA14" i="3"/>
  <c r="BE14" i="3"/>
  <c r="BI14" i="3"/>
  <c r="BM14" i="3"/>
  <c r="BQ14" i="3"/>
  <c r="AZ17" i="3"/>
  <c r="R18" i="3"/>
  <c r="V18" i="3"/>
  <c r="Z18" i="3"/>
  <c r="AD18" i="3"/>
  <c r="AH18" i="3"/>
  <c r="AL18" i="3"/>
  <c r="AS18" i="3"/>
  <c r="BA18" i="3"/>
  <c r="BI18" i="3"/>
  <c r="BQ18" i="3"/>
  <c r="O22" i="3"/>
  <c r="W22" i="3"/>
  <c r="AE22" i="3"/>
  <c r="AM22" i="3"/>
  <c r="AU22" i="3"/>
  <c r="BC22" i="3"/>
  <c r="BK22" i="3"/>
  <c r="BS22" i="3"/>
  <c r="R26" i="3"/>
  <c r="Z26" i="3"/>
  <c r="AH26" i="3"/>
  <c r="AP26" i="3"/>
  <c r="AX26" i="3"/>
  <c r="BF26" i="3"/>
  <c r="BN26" i="3"/>
  <c r="BV26" i="3"/>
  <c r="Y29" i="3"/>
  <c r="V30" i="3"/>
  <c r="AD30" i="3"/>
  <c r="AL30" i="3"/>
  <c r="AT30" i="3"/>
  <c r="BB30" i="3"/>
  <c r="BJ30" i="3"/>
  <c r="BR30" i="3"/>
  <c r="S34" i="3"/>
  <c r="AA34" i="3"/>
  <c r="AI34" i="3"/>
  <c r="AQ34" i="3"/>
  <c r="AY34" i="3"/>
  <c r="BG34" i="3"/>
  <c r="BO34" i="3"/>
  <c r="O38" i="3"/>
  <c r="W38" i="3"/>
  <c r="AE38" i="3"/>
  <c r="AM38" i="3"/>
  <c r="AU38" i="3"/>
  <c r="BC38" i="3"/>
  <c r="BK38" i="3"/>
  <c r="BS38" i="3"/>
  <c r="AK13" i="3"/>
  <c r="Y15" i="3"/>
  <c r="T17" i="3"/>
  <c r="BJ17" i="3"/>
  <c r="AE21" i="3"/>
  <c r="BA23" i="3"/>
  <c r="BA29" i="3"/>
  <c r="AS13" i="3"/>
  <c r="BP15" i="3"/>
  <c r="AD17" i="3"/>
  <c r="BU17" i="3"/>
  <c r="AO21" i="3"/>
  <c r="AE25" i="3"/>
  <c r="BI31" i="3"/>
  <c r="AA33" i="3"/>
  <c r="U13" i="3"/>
  <c r="BB13" i="3"/>
  <c r="AO17" i="3"/>
  <c r="BB19" i="3"/>
  <c r="AZ21" i="3"/>
  <c r="AZ25" i="3"/>
  <c r="AI35" i="3"/>
  <c r="P13" i="3"/>
  <c r="X13" i="3"/>
  <c r="AF13" i="3"/>
  <c r="AN13" i="3"/>
  <c r="AV13" i="3"/>
  <c r="BF13" i="3"/>
  <c r="BQ13" i="3"/>
  <c r="AJ15" i="3"/>
  <c r="X17" i="3"/>
  <c r="AH17" i="3"/>
  <c r="AS17" i="3"/>
  <c r="BD17" i="3"/>
  <c r="BN17" i="3"/>
  <c r="V19" i="3"/>
  <c r="BM19" i="3"/>
  <c r="U21" i="3"/>
  <c r="AF21" i="3"/>
  <c r="AQ21" i="3"/>
  <c r="BA21" i="3"/>
  <c r="BO21" i="3"/>
  <c r="BV23" i="3"/>
  <c r="AF25" i="3"/>
  <c r="BB25" i="3"/>
  <c r="V27" i="3"/>
  <c r="AK29" i="3"/>
  <c r="BO29" i="3"/>
  <c r="AB33" i="3"/>
  <c r="Q13" i="3"/>
  <c r="Y13" i="3"/>
  <c r="AG13" i="3"/>
  <c r="AO13" i="3"/>
  <c r="AW13" i="3"/>
  <c r="BH13" i="3"/>
  <c r="BR13" i="3"/>
  <c r="AT15" i="3"/>
  <c r="Y17" i="3"/>
  <c r="AJ17" i="3"/>
  <c r="AT17" i="3"/>
  <c r="BE17" i="3"/>
  <c r="BP17" i="3"/>
  <c r="AG19" i="3"/>
  <c r="O21" i="3"/>
  <c r="Y21" i="3"/>
  <c r="AJ21" i="3"/>
  <c r="AU21" i="3"/>
  <c r="BG21" i="3"/>
  <c r="BT21" i="3"/>
  <c r="T25" i="3"/>
  <c r="AP25" i="3"/>
  <c r="BK25" i="3"/>
  <c r="AR27" i="3"/>
  <c r="AN29" i="3"/>
  <c r="BP29" i="3"/>
  <c r="BC33" i="3"/>
  <c r="AF37" i="3"/>
  <c r="T13" i="3"/>
  <c r="AB13" i="3"/>
  <c r="AJ13" i="3"/>
  <c r="AR13" i="3"/>
  <c r="BA13" i="3"/>
  <c r="BL13" i="3"/>
  <c r="R17" i="3"/>
  <c r="AC17" i="3"/>
  <c r="AN17" i="3"/>
  <c r="AX17" i="3"/>
  <c r="BI17" i="3"/>
  <c r="BT17" i="3"/>
  <c r="P21" i="3"/>
  <c r="AA21" i="3"/>
  <c r="AK21" i="3"/>
  <c r="AV21" i="3"/>
  <c r="BH21" i="3"/>
  <c r="V25" i="3"/>
  <c r="AQ25" i="3"/>
  <c r="X29" i="3"/>
  <c r="BD33" i="3"/>
  <c r="BH37" i="3"/>
  <c r="AN33" i="3"/>
  <c r="BR33" i="3"/>
  <c r="P37" i="3"/>
  <c r="AR37" i="3"/>
  <c r="BV37" i="3"/>
  <c r="AQ33" i="3"/>
  <c r="R37" i="3"/>
  <c r="AU37" i="3"/>
  <c r="AE37" i="3"/>
  <c r="AL12" i="3"/>
  <c r="AP12" i="3"/>
  <c r="AT12" i="3"/>
  <c r="AX12" i="3"/>
  <c r="BB12" i="3"/>
  <c r="BF12" i="3"/>
  <c r="BJ12" i="3"/>
  <c r="BN12" i="3"/>
  <c r="BR12" i="3"/>
  <c r="BV12" i="3"/>
  <c r="R16" i="3"/>
  <c r="V16" i="3"/>
  <c r="Z16" i="3"/>
  <c r="AD16" i="3"/>
  <c r="AH16" i="3"/>
  <c r="AM16" i="3"/>
  <c r="AS16" i="3"/>
  <c r="AX16" i="3"/>
  <c r="BF16" i="3"/>
  <c r="BN16" i="3"/>
  <c r="BV16" i="3"/>
  <c r="O20" i="3"/>
  <c r="W20" i="3"/>
  <c r="AI20" i="3"/>
  <c r="AY20" i="3"/>
  <c r="BO20" i="3"/>
  <c r="W24" i="3"/>
  <c r="AM24" i="3"/>
  <c r="BC24" i="3"/>
  <c r="BS24" i="3"/>
  <c r="U28" i="3"/>
  <c r="AK28" i="3"/>
  <c r="BA28" i="3"/>
  <c r="BQ28" i="3"/>
  <c r="O32" i="3"/>
  <c r="AE32" i="3"/>
  <c r="AU32" i="3"/>
  <c r="BK32" i="3"/>
  <c r="AC36" i="3"/>
  <c r="AS36" i="3"/>
  <c r="BI36" i="3"/>
  <c r="O12" i="3"/>
  <c r="S12" i="3"/>
  <c r="W12" i="3"/>
  <c r="AA12" i="3"/>
  <c r="AE12" i="3"/>
  <c r="AI12" i="3"/>
  <c r="AM12" i="3"/>
  <c r="AQ12" i="3"/>
  <c r="AU12" i="3"/>
  <c r="AY12" i="3"/>
  <c r="BC12" i="3"/>
  <c r="BG12" i="3"/>
  <c r="BK12" i="3"/>
  <c r="BO12" i="3"/>
  <c r="O16" i="3"/>
  <c r="S16" i="3"/>
  <c r="W16" i="3"/>
  <c r="AA16" i="3"/>
  <c r="AE16" i="3"/>
  <c r="AI16" i="3"/>
  <c r="AO16" i="3"/>
  <c r="AT16" i="3"/>
  <c r="AY16" i="3"/>
  <c r="BG16" i="3"/>
  <c r="P20" i="3"/>
  <c r="X20" i="3"/>
  <c r="AM20" i="3"/>
  <c r="BC20" i="3"/>
  <c r="AA24" i="3"/>
  <c r="AQ24" i="3"/>
  <c r="Y28" i="3"/>
  <c r="AO28" i="3"/>
  <c r="BE28" i="3"/>
  <c r="S32" i="3"/>
  <c r="AI32" i="3"/>
  <c r="AY32" i="3"/>
  <c r="Q36" i="3"/>
  <c r="AG36" i="3"/>
  <c r="AW36" i="3"/>
  <c r="BU16" i="3"/>
  <c r="BQ16" i="3"/>
  <c r="BM16" i="3"/>
  <c r="BI16" i="3"/>
  <c r="BE16" i="3"/>
  <c r="BA16" i="3"/>
  <c r="BT16" i="3"/>
  <c r="BP16" i="3"/>
  <c r="BL16" i="3"/>
  <c r="BH16" i="3"/>
  <c r="BD16" i="3"/>
  <c r="AZ16" i="3"/>
  <c r="AV16" i="3"/>
  <c r="AR16" i="3"/>
  <c r="AN16" i="3"/>
  <c r="AJ16" i="3"/>
  <c r="BV20" i="3"/>
  <c r="BR20" i="3"/>
  <c r="BN20" i="3"/>
  <c r="BJ20" i="3"/>
  <c r="BF20" i="3"/>
  <c r="BB20" i="3"/>
  <c r="AX20" i="3"/>
  <c r="AT20" i="3"/>
  <c r="AP20" i="3"/>
  <c r="AL20" i="3"/>
  <c r="AH20" i="3"/>
  <c r="AD20" i="3"/>
  <c r="Z20" i="3"/>
  <c r="V20" i="3"/>
  <c r="R20" i="3"/>
  <c r="BU20" i="3"/>
  <c r="BQ20" i="3"/>
  <c r="BM20" i="3"/>
  <c r="BI20" i="3"/>
  <c r="BE20" i="3"/>
  <c r="BA20" i="3"/>
  <c r="AW20" i="3"/>
  <c r="AS20" i="3"/>
  <c r="AO20" i="3"/>
  <c r="AK20" i="3"/>
  <c r="AG20" i="3"/>
  <c r="AC20" i="3"/>
  <c r="Y20" i="3"/>
  <c r="U20" i="3"/>
  <c r="Q20" i="3"/>
  <c r="BT20" i="3"/>
  <c r="BP20" i="3"/>
  <c r="BL20" i="3"/>
  <c r="BH20" i="3"/>
  <c r="BD20" i="3"/>
  <c r="AZ20" i="3"/>
  <c r="AV20" i="3"/>
  <c r="AR20" i="3"/>
  <c r="AN20" i="3"/>
  <c r="AJ20" i="3"/>
  <c r="AF20" i="3"/>
  <c r="AB20" i="3"/>
  <c r="BV24" i="3"/>
  <c r="BR24" i="3"/>
  <c r="BN24" i="3"/>
  <c r="BJ24" i="3"/>
  <c r="BF24" i="3"/>
  <c r="BB24" i="3"/>
  <c r="AX24" i="3"/>
  <c r="AT24" i="3"/>
  <c r="AP24" i="3"/>
  <c r="AL24" i="3"/>
  <c r="AH24" i="3"/>
  <c r="AD24" i="3"/>
  <c r="Z24" i="3"/>
  <c r="V24" i="3"/>
  <c r="R24" i="3"/>
  <c r="BU24" i="3"/>
  <c r="BQ24" i="3"/>
  <c r="BM24" i="3"/>
  <c r="BI24" i="3"/>
  <c r="BE24" i="3"/>
  <c r="BA24" i="3"/>
  <c r="AW24" i="3"/>
  <c r="AS24" i="3"/>
  <c r="AO24" i="3"/>
  <c r="AK24" i="3"/>
  <c r="AG24" i="3"/>
  <c r="AC24" i="3"/>
  <c r="Y24" i="3"/>
  <c r="U24" i="3"/>
  <c r="Q24" i="3"/>
  <c r="BT24" i="3"/>
  <c r="BP24" i="3"/>
  <c r="BL24" i="3"/>
  <c r="BH24" i="3"/>
  <c r="BD24" i="3"/>
  <c r="AZ24" i="3"/>
  <c r="AV24" i="3"/>
  <c r="AR24" i="3"/>
  <c r="AN24" i="3"/>
  <c r="AJ24" i="3"/>
  <c r="AF24" i="3"/>
  <c r="AB24" i="3"/>
  <c r="X24" i="3"/>
  <c r="T24" i="3"/>
  <c r="P24" i="3"/>
  <c r="BT28" i="3"/>
  <c r="BP28" i="3"/>
  <c r="BL28" i="3"/>
  <c r="BH28" i="3"/>
  <c r="BD28" i="3"/>
  <c r="AZ28" i="3"/>
  <c r="AV28" i="3"/>
  <c r="AR28" i="3"/>
  <c r="AN28" i="3"/>
  <c r="AJ28" i="3"/>
  <c r="AF28" i="3"/>
  <c r="AB28" i="3"/>
  <c r="X28" i="3"/>
  <c r="T28" i="3"/>
  <c r="P28" i="3"/>
  <c r="BS28" i="3"/>
  <c r="BO28" i="3"/>
  <c r="BK28" i="3"/>
  <c r="BG28" i="3"/>
  <c r="BC28" i="3"/>
  <c r="AY28" i="3"/>
  <c r="AU28" i="3"/>
  <c r="AQ28" i="3"/>
  <c r="AM28" i="3"/>
  <c r="AI28" i="3"/>
  <c r="AE28" i="3"/>
  <c r="AA28" i="3"/>
  <c r="W28" i="3"/>
  <c r="S28" i="3"/>
  <c r="O28" i="3"/>
  <c r="BV28" i="3"/>
  <c r="BR28" i="3"/>
  <c r="BN28" i="3"/>
  <c r="BJ28" i="3"/>
  <c r="BF28" i="3"/>
  <c r="BB28" i="3"/>
  <c r="AX28" i="3"/>
  <c r="AT28" i="3"/>
  <c r="AP28" i="3"/>
  <c r="AL28" i="3"/>
  <c r="AH28" i="3"/>
  <c r="AD28" i="3"/>
  <c r="Z28" i="3"/>
  <c r="V28" i="3"/>
  <c r="R28" i="3"/>
  <c r="BV32" i="3"/>
  <c r="BR32" i="3"/>
  <c r="BN32" i="3"/>
  <c r="BJ32" i="3"/>
  <c r="BF32" i="3"/>
  <c r="BB32" i="3"/>
  <c r="AX32" i="3"/>
  <c r="AT32" i="3"/>
  <c r="AP32" i="3"/>
  <c r="AL32" i="3"/>
  <c r="AH32" i="3"/>
  <c r="AD32" i="3"/>
  <c r="Z32" i="3"/>
  <c r="V32" i="3"/>
  <c r="R32" i="3"/>
  <c r="BU32" i="3"/>
  <c r="BQ32" i="3"/>
  <c r="BM32" i="3"/>
  <c r="BI32" i="3"/>
  <c r="BE32" i="3"/>
  <c r="BA32" i="3"/>
  <c r="AW32" i="3"/>
  <c r="AS32" i="3"/>
  <c r="AO32" i="3"/>
  <c r="AK32" i="3"/>
  <c r="AG32" i="3"/>
  <c r="AC32" i="3"/>
  <c r="Y32" i="3"/>
  <c r="U32" i="3"/>
  <c r="Q32" i="3"/>
  <c r="BT32" i="3"/>
  <c r="BP32" i="3"/>
  <c r="BL32" i="3"/>
  <c r="BH32" i="3"/>
  <c r="BD32" i="3"/>
  <c r="AZ32" i="3"/>
  <c r="AV32" i="3"/>
  <c r="AR32" i="3"/>
  <c r="AN32" i="3"/>
  <c r="AJ32" i="3"/>
  <c r="AF32" i="3"/>
  <c r="AB32" i="3"/>
  <c r="X32" i="3"/>
  <c r="T32" i="3"/>
  <c r="P32" i="3"/>
  <c r="BT36" i="3"/>
  <c r="BP36" i="3"/>
  <c r="BL36" i="3"/>
  <c r="BH36" i="3"/>
  <c r="BD36" i="3"/>
  <c r="AZ36" i="3"/>
  <c r="AV36" i="3"/>
  <c r="AR36" i="3"/>
  <c r="AN36" i="3"/>
  <c r="AJ36" i="3"/>
  <c r="AF36" i="3"/>
  <c r="AB36" i="3"/>
  <c r="X36" i="3"/>
  <c r="T36" i="3"/>
  <c r="P36" i="3"/>
  <c r="BS36" i="3"/>
  <c r="BO36" i="3"/>
  <c r="BK36" i="3"/>
  <c r="BG36" i="3"/>
  <c r="BC36" i="3"/>
  <c r="AY36" i="3"/>
  <c r="AU36" i="3"/>
  <c r="AQ36" i="3"/>
  <c r="AM36" i="3"/>
  <c r="AI36" i="3"/>
  <c r="AE36" i="3"/>
  <c r="AA36" i="3"/>
  <c r="W36" i="3"/>
  <c r="S36" i="3"/>
  <c r="O36" i="3"/>
  <c r="BV36" i="3"/>
  <c r="BR36" i="3"/>
  <c r="BN36" i="3"/>
  <c r="BJ36" i="3"/>
  <c r="BF36" i="3"/>
  <c r="BB36" i="3"/>
  <c r="AX36" i="3"/>
  <c r="AT36" i="3"/>
  <c r="AP36" i="3"/>
  <c r="AL36" i="3"/>
  <c r="AH36" i="3"/>
  <c r="AD36" i="3"/>
  <c r="Z36" i="3"/>
  <c r="V36" i="3"/>
  <c r="R36" i="3"/>
  <c r="BV15" i="3"/>
  <c r="BT19" i="3"/>
  <c r="BU23" i="3"/>
  <c r="BG27" i="3"/>
  <c r="AW31" i="3"/>
  <c r="BS35" i="3"/>
  <c r="P15" i="3"/>
  <c r="Z15" i="3"/>
  <c r="AK15" i="3"/>
  <c r="AV15" i="3"/>
  <c r="BF15" i="3"/>
  <c r="BQ15" i="3"/>
  <c r="X19" i="3"/>
  <c r="AH19" i="3"/>
  <c r="AS19" i="3"/>
  <c r="BD19" i="3"/>
  <c r="BN19" i="3"/>
  <c r="S23" i="3"/>
  <c r="AO23" i="3"/>
  <c r="BJ23" i="3"/>
  <c r="X27" i="3"/>
  <c r="AS27" i="3"/>
  <c r="BU27" i="3"/>
  <c r="AH31" i="3"/>
  <c r="BK31" i="3"/>
  <c r="AJ35" i="3"/>
  <c r="BM35" i="3"/>
  <c r="BM27" i="3"/>
  <c r="T15" i="3"/>
  <c r="AD15" i="3"/>
  <c r="AO15" i="3"/>
  <c r="AZ15" i="3"/>
  <c r="BJ15" i="3"/>
  <c r="BU15" i="3"/>
  <c r="Q19" i="3"/>
  <c r="AB19" i="3"/>
  <c r="AL19" i="3"/>
  <c r="AW19" i="3"/>
  <c r="BH19" i="3"/>
  <c r="BR19" i="3"/>
  <c r="U23" i="3"/>
  <c r="AP23" i="3"/>
  <c r="BK23" i="3"/>
  <c r="AG27" i="3"/>
  <c r="BE27" i="3"/>
  <c r="R31" i="3"/>
  <c r="AU31" i="3"/>
  <c r="T35" i="3"/>
  <c r="AW35" i="3"/>
  <c r="BQ31" i="3"/>
  <c r="U15" i="3"/>
  <c r="AF15" i="3"/>
  <c r="AP15" i="3"/>
  <c r="BA15" i="3"/>
  <c r="BL15" i="3"/>
  <c r="R19" i="3"/>
  <c r="AC19" i="3"/>
  <c r="AN19" i="3"/>
  <c r="AX19" i="3"/>
  <c r="BI19" i="3"/>
  <c r="AD23" i="3"/>
  <c r="AY23" i="3"/>
  <c r="AH27" i="3"/>
  <c r="U31" i="3"/>
  <c r="W35" i="3"/>
  <c r="AY35" i="3"/>
  <c r="BS13" i="3"/>
  <c r="BO13" i="3"/>
  <c r="BK13" i="3"/>
  <c r="BG13" i="3"/>
  <c r="BC13" i="3"/>
  <c r="AY13" i="3"/>
  <c r="BS15" i="3"/>
  <c r="BO15" i="3"/>
  <c r="BK15" i="3"/>
  <c r="BG15" i="3"/>
  <c r="BC15" i="3"/>
  <c r="AY15" i="3"/>
  <c r="AU15" i="3"/>
  <c r="AQ15" i="3"/>
  <c r="AM15" i="3"/>
  <c r="AI15" i="3"/>
  <c r="AE15" i="3"/>
  <c r="AA15" i="3"/>
  <c r="W15" i="3"/>
  <c r="S15" i="3"/>
  <c r="O15" i="3"/>
  <c r="BS19" i="3"/>
  <c r="BO19" i="3"/>
  <c r="BK19" i="3"/>
  <c r="BG19" i="3"/>
  <c r="BC19" i="3"/>
  <c r="AY19" i="3"/>
  <c r="AU19" i="3"/>
  <c r="AQ19" i="3"/>
  <c r="AM19" i="3"/>
  <c r="AI19" i="3"/>
  <c r="AE19" i="3"/>
  <c r="AA19" i="3"/>
  <c r="W19" i="3"/>
  <c r="S19" i="3"/>
  <c r="O19" i="3"/>
  <c r="BT23" i="3"/>
  <c r="BP23" i="3"/>
  <c r="BL23" i="3"/>
  <c r="BH23" i="3"/>
  <c r="BD23" i="3"/>
  <c r="AZ23" i="3"/>
  <c r="AV23" i="3"/>
  <c r="AR23" i="3"/>
  <c r="AN23" i="3"/>
  <c r="AJ23" i="3"/>
  <c r="AF23" i="3"/>
  <c r="AB23" i="3"/>
  <c r="X23" i="3"/>
  <c r="T23" i="3"/>
  <c r="P23" i="3"/>
  <c r="BS23" i="3"/>
  <c r="BN23" i="3"/>
  <c r="BI23" i="3"/>
  <c r="BC23" i="3"/>
  <c r="AX23" i="3"/>
  <c r="AS23" i="3"/>
  <c r="AM23" i="3"/>
  <c r="AH23" i="3"/>
  <c r="AC23" i="3"/>
  <c r="W23" i="3"/>
  <c r="R23" i="3"/>
  <c r="BR23" i="3"/>
  <c r="BM23" i="3"/>
  <c r="BG23" i="3"/>
  <c r="BB23" i="3"/>
  <c r="AW23" i="3"/>
  <c r="AQ23" i="3"/>
  <c r="AL23" i="3"/>
  <c r="AG23" i="3"/>
  <c r="AA23" i="3"/>
  <c r="V23" i="3"/>
  <c r="Q23" i="3"/>
  <c r="BU25" i="3"/>
  <c r="BQ25" i="3"/>
  <c r="BM25" i="3"/>
  <c r="BI25" i="3"/>
  <c r="BE25" i="3"/>
  <c r="BA25" i="3"/>
  <c r="AW25" i="3"/>
  <c r="AS25" i="3"/>
  <c r="AO25" i="3"/>
  <c r="AK25" i="3"/>
  <c r="AG25" i="3"/>
  <c r="AC25" i="3"/>
  <c r="Y25" i="3"/>
  <c r="U25" i="3"/>
  <c r="Q25" i="3"/>
  <c r="BT25" i="3"/>
  <c r="BO25" i="3"/>
  <c r="BJ25" i="3"/>
  <c r="BD25" i="3"/>
  <c r="AY25" i="3"/>
  <c r="AT25" i="3"/>
  <c r="AN25" i="3"/>
  <c r="AI25" i="3"/>
  <c r="AD25" i="3"/>
  <c r="X25" i="3"/>
  <c r="S25" i="3"/>
  <c r="BS25" i="3"/>
  <c r="BN25" i="3"/>
  <c r="BH25" i="3"/>
  <c r="BC25" i="3"/>
  <c r="AX25" i="3"/>
  <c r="AR25" i="3"/>
  <c r="AM25" i="3"/>
  <c r="AH25" i="3"/>
  <c r="AB25" i="3"/>
  <c r="W25" i="3"/>
  <c r="R25" i="3"/>
  <c r="BV29" i="3"/>
  <c r="BR29" i="3"/>
  <c r="BN29" i="3"/>
  <c r="BJ29" i="3"/>
  <c r="BF29" i="3"/>
  <c r="BB29" i="3"/>
  <c r="AX29" i="3"/>
  <c r="AT29" i="3"/>
  <c r="AP29" i="3"/>
  <c r="AL29" i="3"/>
  <c r="AH29" i="3"/>
  <c r="AD29" i="3"/>
  <c r="Z29" i="3"/>
  <c r="V29" i="3"/>
  <c r="R29" i="3"/>
  <c r="BS29" i="3"/>
  <c r="BM29" i="3"/>
  <c r="BH29" i="3"/>
  <c r="BC29" i="3"/>
  <c r="AW29" i="3"/>
  <c r="AR29" i="3"/>
  <c r="AM29" i="3"/>
  <c r="AG29" i="3"/>
  <c r="AB29" i="3"/>
  <c r="W29" i="3"/>
  <c r="Q29" i="3"/>
  <c r="BT29" i="3"/>
  <c r="BL29" i="3"/>
  <c r="BE29" i="3"/>
  <c r="AY29" i="3"/>
  <c r="AQ29" i="3"/>
  <c r="AJ29" i="3"/>
  <c r="AC29" i="3"/>
  <c r="U29" i="3"/>
  <c r="O29" i="3"/>
  <c r="BQ29" i="3"/>
  <c r="BK29" i="3"/>
  <c r="BD29" i="3"/>
  <c r="AV29" i="3"/>
  <c r="AO29" i="3"/>
  <c r="AI29" i="3"/>
  <c r="AA29" i="3"/>
  <c r="T29" i="3"/>
  <c r="BU33" i="3"/>
  <c r="BQ33" i="3"/>
  <c r="BM33" i="3"/>
  <c r="BI33" i="3"/>
  <c r="BE33" i="3"/>
  <c r="BA33" i="3"/>
  <c r="AW33" i="3"/>
  <c r="AS33" i="3"/>
  <c r="AO33" i="3"/>
  <c r="AK33" i="3"/>
  <c r="AG33" i="3"/>
  <c r="AC33" i="3"/>
  <c r="Y33" i="3"/>
  <c r="U33" i="3"/>
  <c r="Q33" i="3"/>
  <c r="BV33" i="3"/>
  <c r="BP33" i="3"/>
  <c r="BK33" i="3"/>
  <c r="BF33" i="3"/>
  <c r="AZ33" i="3"/>
  <c r="AU33" i="3"/>
  <c r="AP33" i="3"/>
  <c r="AJ33" i="3"/>
  <c r="AE33" i="3"/>
  <c r="Z33" i="3"/>
  <c r="T33" i="3"/>
  <c r="O33" i="3"/>
  <c r="BO33" i="3"/>
  <c r="BH33" i="3"/>
  <c r="BB33" i="3"/>
  <c r="AT33" i="3"/>
  <c r="AM33" i="3"/>
  <c r="AF33" i="3"/>
  <c r="X33" i="3"/>
  <c r="R33" i="3"/>
  <c r="BT33" i="3"/>
  <c r="BN33" i="3"/>
  <c r="BG33" i="3"/>
  <c r="AY33" i="3"/>
  <c r="AR33" i="3"/>
  <c r="AL33" i="3"/>
  <c r="AD33" i="3"/>
  <c r="W33" i="3"/>
  <c r="P33" i="3"/>
  <c r="BU37" i="3"/>
  <c r="BQ37" i="3"/>
  <c r="BM37" i="3"/>
  <c r="BI37" i="3"/>
  <c r="BE37" i="3"/>
  <c r="BA37" i="3"/>
  <c r="AW37" i="3"/>
  <c r="AS37" i="3"/>
  <c r="AO37" i="3"/>
  <c r="AK37" i="3"/>
  <c r="AG37" i="3"/>
  <c r="AC37" i="3"/>
  <c r="Y37" i="3"/>
  <c r="U37" i="3"/>
  <c r="Q37" i="3"/>
  <c r="BT37" i="3"/>
  <c r="BO37" i="3"/>
  <c r="BJ37" i="3"/>
  <c r="BD37" i="3"/>
  <c r="AY37" i="3"/>
  <c r="AT37" i="3"/>
  <c r="AN37" i="3"/>
  <c r="AI37" i="3"/>
  <c r="AD37" i="3"/>
  <c r="X37" i="3"/>
  <c r="S37" i="3"/>
  <c r="BS37" i="3"/>
  <c r="BL37" i="3"/>
  <c r="BF37" i="3"/>
  <c r="AX37" i="3"/>
  <c r="AQ37" i="3"/>
  <c r="AJ37" i="3"/>
  <c r="AB37" i="3"/>
  <c r="V37" i="3"/>
  <c r="O37" i="3"/>
  <c r="BR37" i="3"/>
  <c r="BK37" i="3"/>
  <c r="BC37" i="3"/>
  <c r="AV37" i="3"/>
  <c r="AP37" i="3"/>
  <c r="AH37" i="3"/>
  <c r="AA37" i="3"/>
  <c r="T37" i="3"/>
  <c r="V11" i="3"/>
  <c r="AH11" i="3"/>
  <c r="AP11" i="3"/>
  <c r="AX11" i="3"/>
  <c r="BF11" i="3"/>
  <c r="BR11" i="3"/>
  <c r="V13" i="3"/>
  <c r="AH13" i="3"/>
  <c r="AT13" i="3"/>
  <c r="V15" i="3"/>
  <c r="AL15" i="3"/>
  <c r="BB15" i="3"/>
  <c r="BR15" i="3"/>
  <c r="P17" i="3"/>
  <c r="AF17" i="3"/>
  <c r="AP17" i="3"/>
  <c r="BF17" i="3"/>
  <c r="BQ17" i="3"/>
  <c r="T19" i="3"/>
  <c r="Y19" i="3"/>
  <c r="AD19" i="3"/>
  <c r="AJ19" i="3"/>
  <c r="AO19" i="3"/>
  <c r="AT19" i="3"/>
  <c r="AZ19" i="3"/>
  <c r="BE19" i="3"/>
  <c r="BJ19" i="3"/>
  <c r="BP19" i="3"/>
  <c r="BU19" i="3"/>
  <c r="Q21" i="3"/>
  <c r="W21" i="3"/>
  <c r="AB21" i="3"/>
  <c r="AG21" i="3"/>
  <c r="AM21" i="3"/>
  <c r="AR21" i="3"/>
  <c r="AW21" i="3"/>
  <c r="BC21" i="3"/>
  <c r="BI21" i="3"/>
  <c r="Y23" i="3"/>
  <c r="AI23" i="3"/>
  <c r="AT23" i="3"/>
  <c r="BE23" i="3"/>
  <c r="BO23" i="3"/>
  <c r="O25" i="3"/>
  <c r="Z25" i="3"/>
  <c r="AJ25" i="3"/>
  <c r="AU25" i="3"/>
  <c r="BF25" i="3"/>
  <c r="BP25" i="3"/>
  <c r="Q27" i="3"/>
  <c r="AB27" i="3"/>
  <c r="AL27" i="3"/>
  <c r="AX27" i="3"/>
  <c r="P29" i="3"/>
  <c r="AE29" i="3"/>
  <c r="AS29" i="3"/>
  <c r="BG29" i="3"/>
  <c r="BU29" i="3"/>
  <c r="Z31" i="3"/>
  <c r="AM31" i="3"/>
  <c r="BB31" i="3"/>
  <c r="S33" i="3"/>
  <c r="AH33" i="3"/>
  <c r="AV33" i="3"/>
  <c r="BJ33" i="3"/>
  <c r="AB35" i="3"/>
  <c r="AO35" i="3"/>
  <c r="BD35" i="3"/>
  <c r="W37" i="3"/>
  <c r="AL37" i="3"/>
  <c r="AZ37" i="3"/>
  <c r="BN37" i="3"/>
  <c r="BS17" i="3"/>
  <c r="BO17" i="3"/>
  <c r="BK17" i="3"/>
  <c r="BG17" i="3"/>
  <c r="BC17" i="3"/>
  <c r="AY17" i="3"/>
  <c r="AU17" i="3"/>
  <c r="AQ17" i="3"/>
  <c r="AM17" i="3"/>
  <c r="AI17" i="3"/>
  <c r="AE17" i="3"/>
  <c r="AA17" i="3"/>
  <c r="W17" i="3"/>
  <c r="S17" i="3"/>
  <c r="O17" i="3"/>
  <c r="BV21" i="3"/>
  <c r="BR21" i="3"/>
  <c r="BN21" i="3"/>
  <c r="BJ21" i="3"/>
  <c r="BF21" i="3"/>
  <c r="BB21" i="3"/>
  <c r="AX21" i="3"/>
  <c r="AT21" i="3"/>
  <c r="AP21" i="3"/>
  <c r="AL21" i="3"/>
  <c r="AH21" i="3"/>
  <c r="AD21" i="3"/>
  <c r="Z21" i="3"/>
  <c r="V21" i="3"/>
  <c r="R21" i="3"/>
  <c r="BU21" i="3"/>
  <c r="BP21" i="3"/>
  <c r="BK21" i="3"/>
  <c r="BE21" i="3"/>
  <c r="BT27" i="3"/>
  <c r="BP27" i="3"/>
  <c r="BL27" i="3"/>
  <c r="BH27" i="3"/>
  <c r="BD27" i="3"/>
  <c r="AZ27" i="3"/>
  <c r="AV27" i="3"/>
  <c r="BV27" i="3"/>
  <c r="BQ27" i="3"/>
  <c r="BK27" i="3"/>
  <c r="BF27" i="3"/>
  <c r="BA27" i="3"/>
  <c r="AU27" i="3"/>
  <c r="AQ27" i="3"/>
  <c r="AM27" i="3"/>
  <c r="AI27" i="3"/>
  <c r="AE27" i="3"/>
  <c r="AA27" i="3"/>
  <c r="W27" i="3"/>
  <c r="S27" i="3"/>
  <c r="O27" i="3"/>
  <c r="BR27" i="3"/>
  <c r="BJ27" i="3"/>
  <c r="BC27" i="3"/>
  <c r="AW27" i="3"/>
  <c r="AP27" i="3"/>
  <c r="AK27" i="3"/>
  <c r="AF27" i="3"/>
  <c r="Z27" i="3"/>
  <c r="U27" i="3"/>
  <c r="P27" i="3"/>
  <c r="BO27" i="3"/>
  <c r="BI27" i="3"/>
  <c r="BB27" i="3"/>
  <c r="AT27" i="3"/>
  <c r="AO27" i="3"/>
  <c r="AJ27" i="3"/>
  <c r="AD27" i="3"/>
  <c r="Y27" i="3"/>
  <c r="T27" i="3"/>
  <c r="BT31" i="3"/>
  <c r="BP31" i="3"/>
  <c r="BL31" i="3"/>
  <c r="BH31" i="3"/>
  <c r="BD31" i="3"/>
  <c r="AZ31" i="3"/>
  <c r="AV31" i="3"/>
  <c r="AR31" i="3"/>
  <c r="AN31" i="3"/>
  <c r="AJ31" i="3"/>
  <c r="AF31" i="3"/>
  <c r="AB31" i="3"/>
  <c r="X31" i="3"/>
  <c r="T31" i="3"/>
  <c r="P31" i="3"/>
  <c r="BU31" i="3"/>
  <c r="BO31" i="3"/>
  <c r="BJ31" i="3"/>
  <c r="BE31" i="3"/>
  <c r="AY31" i="3"/>
  <c r="AT31" i="3"/>
  <c r="AO31" i="3"/>
  <c r="AI31" i="3"/>
  <c r="AD31" i="3"/>
  <c r="Y31" i="3"/>
  <c r="S31" i="3"/>
  <c r="BV31" i="3"/>
  <c r="BN31" i="3"/>
  <c r="BG31" i="3"/>
  <c r="BA31" i="3"/>
  <c r="AS31" i="3"/>
  <c r="AL31" i="3"/>
  <c r="AE31" i="3"/>
  <c r="W31" i="3"/>
  <c r="Q31" i="3"/>
  <c r="BS31" i="3"/>
  <c r="BM31" i="3"/>
  <c r="BF31" i="3"/>
  <c r="AX31" i="3"/>
  <c r="AQ31" i="3"/>
  <c r="AK31" i="3"/>
  <c r="AC31" i="3"/>
  <c r="V31" i="3"/>
  <c r="O31" i="3"/>
  <c r="BV35" i="3"/>
  <c r="BR35" i="3"/>
  <c r="BN35" i="3"/>
  <c r="BJ35" i="3"/>
  <c r="BF35" i="3"/>
  <c r="BB35" i="3"/>
  <c r="AX35" i="3"/>
  <c r="AT35" i="3"/>
  <c r="AP35" i="3"/>
  <c r="AL35" i="3"/>
  <c r="AH35" i="3"/>
  <c r="AD35" i="3"/>
  <c r="Z35" i="3"/>
  <c r="V35" i="3"/>
  <c r="R35" i="3"/>
  <c r="BQ35" i="3"/>
  <c r="BL35" i="3"/>
  <c r="BG35" i="3"/>
  <c r="BA35" i="3"/>
  <c r="AV35" i="3"/>
  <c r="AQ35" i="3"/>
  <c r="AK35" i="3"/>
  <c r="AF35" i="3"/>
  <c r="AA35" i="3"/>
  <c r="U35" i="3"/>
  <c r="P35" i="3"/>
  <c r="BP35" i="3"/>
  <c r="BI35" i="3"/>
  <c r="BC35" i="3"/>
  <c r="AU35" i="3"/>
  <c r="AN35" i="3"/>
  <c r="AG35" i="3"/>
  <c r="Y35" i="3"/>
  <c r="S35" i="3"/>
  <c r="BU35" i="3"/>
  <c r="BO35" i="3"/>
  <c r="BH35" i="3"/>
  <c r="AZ35" i="3"/>
  <c r="AS35" i="3"/>
  <c r="AM35" i="3"/>
  <c r="AE35" i="3"/>
  <c r="X35" i="3"/>
  <c r="Q35" i="3"/>
  <c r="R11" i="3"/>
  <c r="Z11" i="3"/>
  <c r="AD11" i="3"/>
  <c r="AL11" i="3"/>
  <c r="AT11" i="3"/>
  <c r="BB11" i="3"/>
  <c r="BJ11" i="3"/>
  <c r="BN11" i="3"/>
  <c r="BV11" i="3"/>
  <c r="R13" i="3"/>
  <c r="Z13" i="3"/>
  <c r="AD13" i="3"/>
  <c r="AL13" i="3"/>
  <c r="AP13" i="3"/>
  <c r="AX13" i="3"/>
  <c r="BD13" i="3"/>
  <c r="BI13" i="3"/>
  <c r="BN13" i="3"/>
  <c r="BT13" i="3"/>
  <c r="Q15" i="3"/>
  <c r="AB15" i="3"/>
  <c r="AG15" i="3"/>
  <c r="AR15" i="3"/>
  <c r="AW15" i="3"/>
  <c r="BH15" i="3"/>
  <c r="BM15" i="3"/>
  <c r="U17" i="3"/>
  <c r="Z17" i="3"/>
  <c r="AK17" i="3"/>
  <c r="AV17" i="3"/>
  <c r="BA17" i="3"/>
  <c r="BL17" i="3"/>
  <c r="O11" i="3"/>
  <c r="S11" i="3"/>
  <c r="W11" i="3"/>
  <c r="AA11" i="3"/>
  <c r="AE11" i="3"/>
  <c r="AI11" i="3"/>
  <c r="AM11" i="3"/>
  <c r="AQ11" i="3"/>
  <c r="AU11" i="3"/>
  <c r="AY11" i="3"/>
  <c r="BC11" i="3"/>
  <c r="BG11" i="3"/>
  <c r="BK11" i="3"/>
  <c r="BO11" i="3"/>
  <c r="O13" i="3"/>
  <c r="S13" i="3"/>
  <c r="W13" i="3"/>
  <c r="AA13" i="3"/>
  <c r="AE13" i="3"/>
  <c r="AI13" i="3"/>
  <c r="AM13" i="3"/>
  <c r="AQ13" i="3"/>
  <c r="AU13" i="3"/>
  <c r="AZ13" i="3"/>
  <c r="BE13" i="3"/>
  <c r="BJ13" i="3"/>
  <c r="BP13" i="3"/>
  <c r="BU13" i="3"/>
  <c r="R15" i="3"/>
  <c r="X15" i="3"/>
  <c r="AC15" i="3"/>
  <c r="AH15" i="3"/>
  <c r="AN15" i="3"/>
  <c r="AS15" i="3"/>
  <c r="AX15" i="3"/>
  <c r="BD15" i="3"/>
  <c r="BI15" i="3"/>
  <c r="BN15" i="3"/>
  <c r="BT15" i="3"/>
  <c r="Q17" i="3"/>
  <c r="V17" i="3"/>
  <c r="AB17" i="3"/>
  <c r="AG17" i="3"/>
  <c r="AL17" i="3"/>
  <c r="AR17" i="3"/>
  <c r="AW17" i="3"/>
  <c r="BB17" i="3"/>
  <c r="BH17" i="3"/>
  <c r="BM17" i="3"/>
  <c r="BR17" i="3"/>
  <c r="P19" i="3"/>
  <c r="U19" i="3"/>
  <c r="Z19" i="3"/>
  <c r="AF19" i="3"/>
  <c r="AK19" i="3"/>
  <c r="AP19" i="3"/>
  <c r="AV19" i="3"/>
  <c r="BA19" i="3"/>
  <c r="BF19" i="3"/>
  <c r="BL19" i="3"/>
  <c r="BQ19" i="3"/>
  <c r="BV19" i="3"/>
  <c r="S21" i="3"/>
  <c r="X21" i="3"/>
  <c r="AC21" i="3"/>
  <c r="AI21" i="3"/>
  <c r="AN21" i="3"/>
  <c r="AS21" i="3"/>
  <c r="AY21" i="3"/>
  <c r="BD21" i="3"/>
  <c r="BL21" i="3"/>
  <c r="BS21" i="3"/>
  <c r="O23" i="3"/>
  <c r="Z23" i="3"/>
  <c r="AK23" i="3"/>
  <c r="AU23" i="3"/>
  <c r="BF23" i="3"/>
  <c r="BQ23" i="3"/>
  <c r="P25" i="3"/>
  <c r="AA25" i="3"/>
  <c r="AL25" i="3"/>
  <c r="AV25" i="3"/>
  <c r="BG25" i="3"/>
  <c r="BR25" i="3"/>
  <c r="R27" i="3"/>
  <c r="AC27" i="3"/>
  <c r="AN27" i="3"/>
  <c r="AY27" i="3"/>
  <c r="BN27" i="3"/>
  <c r="S29" i="3"/>
  <c r="AF29" i="3"/>
  <c r="AU29" i="3"/>
  <c r="BI29" i="3"/>
  <c r="AA31" i="3"/>
  <c r="AP31" i="3"/>
  <c r="BC31" i="3"/>
  <c r="BR31" i="3"/>
  <c r="V33" i="3"/>
  <c r="AI33" i="3"/>
  <c r="AX33" i="3"/>
  <c r="BL33" i="3"/>
  <c r="O35" i="3"/>
  <c r="AC35" i="3"/>
  <c r="AR35" i="3"/>
  <c r="BE35" i="3"/>
  <c r="BT35" i="3"/>
  <c r="Z37" i="3"/>
  <c r="AM37" i="3"/>
  <c r="BB37" i="3"/>
  <c r="BP37" i="3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P8" i="1" l="1"/>
  <c r="O7" i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Q8" i="1" l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J11" i="1" l="1"/>
  <c r="K11" i="1" l="1"/>
  <c r="K11" i="3" s="1"/>
  <c r="J11" i="3"/>
  <c r="M11" i="1" l="1"/>
  <c r="M11" i="3" s="1"/>
  <c r="L11" i="1"/>
  <c r="L11" i="3" s="1"/>
  <c r="J12" i="1" l="1"/>
  <c r="J12" i="3" s="1"/>
  <c r="N11" i="1"/>
  <c r="N11" i="3" s="1"/>
  <c r="K12" i="1" l="1"/>
  <c r="M12" i="1" s="1"/>
  <c r="M12" i="3" s="1"/>
  <c r="J13" i="1" l="1"/>
  <c r="J13" i="3" s="1"/>
  <c r="L12" i="1"/>
  <c r="L12" i="3" s="1"/>
  <c r="N12" i="1"/>
  <c r="N12" i="3" s="1"/>
  <c r="K12" i="3"/>
  <c r="K13" i="1" l="1"/>
  <c r="M13" i="1" s="1"/>
  <c r="N13" i="1" s="1"/>
  <c r="N13" i="3" s="1"/>
  <c r="L13" i="1" l="1"/>
  <c r="L13" i="3" s="1"/>
  <c r="M13" i="3"/>
  <c r="J14" i="1"/>
  <c r="K13" i="3"/>
  <c r="J36" i="1"/>
  <c r="J34" i="1"/>
  <c r="J34" i="3" s="1"/>
  <c r="J38" i="1"/>
  <c r="J37" i="1"/>
  <c r="J37" i="3" s="1"/>
  <c r="J32" i="1"/>
  <c r="K14" i="1" l="1"/>
  <c r="J14" i="3"/>
  <c r="K36" i="1"/>
  <c r="M36" i="1" s="1"/>
  <c r="J36" i="3"/>
  <c r="K38" i="1"/>
  <c r="M38" i="1" s="1"/>
  <c r="J38" i="3"/>
  <c r="K32" i="1"/>
  <c r="M32" i="1" s="1"/>
  <c r="J32" i="3"/>
  <c r="K34" i="1"/>
  <c r="K37" i="1"/>
  <c r="J33" i="1"/>
  <c r="M14" i="1" l="1"/>
  <c r="J15" i="1" s="1"/>
  <c r="L14" i="1"/>
  <c r="L14" i="3" s="1"/>
  <c r="K14" i="3"/>
  <c r="N32" i="1"/>
  <c r="N32" i="3" s="1"/>
  <c r="M32" i="3"/>
  <c r="L34" i="1"/>
  <c r="L34" i="3" s="1"/>
  <c r="K34" i="3"/>
  <c r="N38" i="1"/>
  <c r="N38" i="3" s="1"/>
  <c r="M38" i="3"/>
  <c r="L38" i="1"/>
  <c r="L38" i="3" s="1"/>
  <c r="K38" i="3"/>
  <c r="L37" i="1"/>
  <c r="L37" i="3" s="1"/>
  <c r="K37" i="3"/>
  <c r="K33" i="1"/>
  <c r="M33" i="1" s="1"/>
  <c r="J33" i="3"/>
  <c r="N36" i="1"/>
  <c r="N36" i="3" s="1"/>
  <c r="M36" i="3"/>
  <c r="L32" i="1"/>
  <c r="L32" i="3" s="1"/>
  <c r="K32" i="3"/>
  <c r="L36" i="1"/>
  <c r="L36" i="3" s="1"/>
  <c r="K36" i="3"/>
  <c r="M34" i="1"/>
  <c r="M37" i="1"/>
  <c r="J31" i="1"/>
  <c r="J35" i="1"/>
  <c r="J35" i="3" s="1"/>
  <c r="J15" i="3" l="1"/>
  <c r="K15" i="1"/>
  <c r="M14" i="3"/>
  <c r="N14" i="1"/>
  <c r="N14" i="3" s="1"/>
  <c r="K31" i="1"/>
  <c r="M31" i="1" s="1"/>
  <c r="J31" i="3"/>
  <c r="N34" i="1"/>
  <c r="N34" i="3" s="1"/>
  <c r="M34" i="3"/>
  <c r="N37" i="1"/>
  <c r="N37" i="3" s="1"/>
  <c r="M37" i="3"/>
  <c r="N33" i="1"/>
  <c r="N33" i="3" s="1"/>
  <c r="M33" i="3"/>
  <c r="L33" i="1"/>
  <c r="L33" i="3" s="1"/>
  <c r="K33" i="3"/>
  <c r="K35" i="1"/>
  <c r="L15" i="1" l="1"/>
  <c r="L15" i="3" s="1"/>
  <c r="M15" i="1"/>
  <c r="J16" i="1" s="1"/>
  <c r="J16" i="3" s="1"/>
  <c r="K15" i="3"/>
  <c r="L35" i="1"/>
  <c r="L35" i="3" s="1"/>
  <c r="K35" i="3"/>
  <c r="N31" i="1"/>
  <c r="N31" i="3" s="1"/>
  <c r="M31" i="3"/>
  <c r="L31" i="1"/>
  <c r="L31" i="3" s="1"/>
  <c r="K31" i="3"/>
  <c r="J29" i="1"/>
  <c r="J29" i="3" s="1"/>
  <c r="J30" i="1"/>
  <c r="J30" i="3" s="1"/>
  <c r="M35" i="1"/>
  <c r="M35" i="3" s="1"/>
  <c r="K16" i="1" l="1"/>
  <c r="L16" i="1" s="1"/>
  <c r="L16" i="3" s="1"/>
  <c r="M15" i="3"/>
  <c r="N15" i="1"/>
  <c r="N15" i="3" s="1"/>
  <c r="K30" i="1"/>
  <c r="K29" i="1"/>
  <c r="N35" i="1"/>
  <c r="N35" i="3" s="1"/>
  <c r="M16" i="1" l="1"/>
  <c r="M16" i="3" s="1"/>
  <c r="K16" i="3"/>
  <c r="L30" i="1"/>
  <c r="L30" i="3" s="1"/>
  <c r="K30" i="3"/>
  <c r="L29" i="1"/>
  <c r="L29" i="3" s="1"/>
  <c r="K29" i="3"/>
  <c r="M30" i="1"/>
  <c r="M29" i="1"/>
  <c r="J17" i="1" l="1"/>
  <c r="J17" i="3" s="1"/>
  <c r="N16" i="1"/>
  <c r="N16" i="3" s="1"/>
  <c r="N29" i="1"/>
  <c r="N29" i="3" s="1"/>
  <c r="M29" i="3"/>
  <c r="N30" i="1"/>
  <c r="N30" i="3" s="1"/>
  <c r="M30" i="3"/>
  <c r="K17" i="1" l="1"/>
  <c r="L17" i="1" s="1"/>
  <c r="L17" i="3" s="1"/>
  <c r="M17" i="1" l="1"/>
  <c r="N17" i="1" s="1"/>
  <c r="N17" i="3" s="1"/>
  <c r="K17" i="3"/>
  <c r="J25" i="1"/>
  <c r="J25" i="3" s="1"/>
  <c r="J18" i="1" l="1"/>
  <c r="K18" i="1" s="1"/>
  <c r="L18" i="1" s="1"/>
  <c r="L18" i="3" s="1"/>
  <c r="M17" i="3"/>
  <c r="K25" i="1"/>
  <c r="M18" i="1" l="1"/>
  <c r="M18" i="3" s="1"/>
  <c r="J18" i="3"/>
  <c r="K18" i="3"/>
  <c r="J19" i="1"/>
  <c r="L25" i="1"/>
  <c r="L25" i="3" s="1"/>
  <c r="K25" i="3"/>
  <c r="M25" i="1"/>
  <c r="M25" i="3" s="1"/>
  <c r="N18" i="1" l="1"/>
  <c r="N18" i="3" s="1"/>
  <c r="J20" i="1"/>
  <c r="J20" i="3" s="1"/>
  <c r="J19" i="3"/>
  <c r="K19" i="1"/>
  <c r="M19" i="1" s="1"/>
  <c r="J21" i="1" s="1"/>
  <c r="N25" i="1"/>
  <c r="N25" i="3" s="1"/>
  <c r="J27" i="1"/>
  <c r="J27" i="3" s="1"/>
  <c r="K20" i="1" l="1"/>
  <c r="L20" i="1" s="1"/>
  <c r="L20" i="3" s="1"/>
  <c r="N19" i="1"/>
  <c r="N19" i="3" s="1"/>
  <c r="M19" i="3"/>
  <c r="L19" i="1"/>
  <c r="L19" i="3" s="1"/>
  <c r="K19" i="3"/>
  <c r="K21" i="1"/>
  <c r="M21" i="1" s="1"/>
  <c r="J21" i="3"/>
  <c r="J26" i="1"/>
  <c r="J26" i="3" s="1"/>
  <c r="K27" i="1"/>
  <c r="M20" i="1" l="1"/>
  <c r="N20" i="1" s="1"/>
  <c r="N20" i="3" s="1"/>
  <c r="K20" i="3"/>
  <c r="J22" i="1"/>
  <c r="N21" i="1"/>
  <c r="N21" i="3" s="1"/>
  <c r="M21" i="3"/>
  <c r="K21" i="3"/>
  <c r="L21" i="1"/>
  <c r="L21" i="3" s="1"/>
  <c r="K26" i="1"/>
  <c r="L26" i="1" s="1"/>
  <c r="L26" i="3" s="1"/>
  <c r="L27" i="1"/>
  <c r="L27" i="3" s="1"/>
  <c r="K27" i="3"/>
  <c r="M27" i="1"/>
  <c r="J23" i="1" l="1"/>
  <c r="J23" i="3" s="1"/>
  <c r="M20" i="3"/>
  <c r="M26" i="1"/>
  <c r="M26" i="3" s="1"/>
  <c r="J22" i="3"/>
  <c r="K22" i="1"/>
  <c r="K26" i="3"/>
  <c r="N27" i="1"/>
  <c r="N27" i="3" s="1"/>
  <c r="M27" i="3"/>
  <c r="J28" i="1"/>
  <c r="J28" i="3" s="1"/>
  <c r="K23" i="1" l="1"/>
  <c r="M23" i="1" s="1"/>
  <c r="M23" i="3" s="1"/>
  <c r="N26" i="1"/>
  <c r="N26" i="3" s="1"/>
  <c r="M22" i="1"/>
  <c r="J24" i="1" s="1"/>
  <c r="K22" i="3"/>
  <c r="L22" i="1"/>
  <c r="L22" i="3" s="1"/>
  <c r="K28" i="1"/>
  <c r="K23" i="3" l="1"/>
  <c r="L23" i="1"/>
  <c r="L23" i="3" s="1"/>
  <c r="N23" i="1"/>
  <c r="N23" i="3" s="1"/>
  <c r="J24" i="3"/>
  <c r="K24" i="1"/>
  <c r="M24" i="1" s="1"/>
  <c r="M22" i="3"/>
  <c r="N22" i="1"/>
  <c r="N22" i="3" s="1"/>
  <c r="L28" i="1"/>
  <c r="L28" i="3" s="1"/>
  <c r="K28" i="3"/>
  <c r="M28" i="1"/>
  <c r="M24" i="3" l="1"/>
  <c r="N24" i="1"/>
  <c r="N24" i="3" s="1"/>
  <c r="L24" i="1"/>
  <c r="L24" i="3" s="1"/>
  <c r="K24" i="3"/>
  <c r="N28" i="1"/>
  <c r="N28" i="3" s="1"/>
  <c r="M28" i="3"/>
  <c r="D4" i="1"/>
  <c r="L4" i="3" s="1"/>
  <c r="C7" i="1"/>
  <c r="C7" i="3" s="1"/>
</calcChain>
</file>

<file path=xl/sharedStrings.xml><?xml version="1.0" encoding="utf-8"?>
<sst xmlns="http://schemas.openxmlformats.org/spreadsheetml/2006/main" count="70" uniqueCount="33">
  <si>
    <t>Duration</t>
  </si>
  <si>
    <t>Dependent Upon</t>
  </si>
  <si>
    <t>Nothing</t>
  </si>
  <si>
    <t>Dependent Start Month</t>
  </si>
  <si>
    <t>Start Month</t>
  </si>
  <si>
    <t>End Month</t>
  </si>
  <si>
    <t>Project Commencing On</t>
  </si>
  <si>
    <t>To be Completed By</t>
  </si>
  <si>
    <t xml:space="preserve">Independent Start Month 
(select 'Nothing' in Column D) </t>
  </si>
  <si>
    <t>Yes</t>
  </si>
  <si>
    <t>No</t>
  </si>
  <si>
    <t>Close On Land</t>
  </si>
  <si>
    <t>Milestone?</t>
  </si>
  <si>
    <t>50% Schematic Design</t>
  </si>
  <si>
    <t>Author: Michael Belasco</t>
  </si>
  <si>
    <t>Email: BelascoCRE@Gmail.com</t>
  </si>
  <si>
    <t>Adventures In CRE - Development Tracker - Version 1.0</t>
  </si>
  <si>
    <t>If Dependent, Starts Plus or Minus X Months From Finish</t>
  </si>
  <si>
    <t>Zoning and Land Use Acception Applications Prepared</t>
  </si>
  <si>
    <t>Submit 50% SD Design Package and Legal Apps to Planning</t>
  </si>
  <si>
    <t>Begin Community Outreach</t>
  </si>
  <si>
    <t>Community Meeting #1</t>
  </si>
  <si>
    <t>Community Meeting #2</t>
  </si>
  <si>
    <t>Planning Review Period</t>
  </si>
  <si>
    <t>100% Schematic Design</t>
  </si>
  <si>
    <t>Planning Board Meeting</t>
  </si>
  <si>
    <t>www.AdventuresInCRE.Com</t>
  </si>
  <si>
    <t>Task</t>
  </si>
  <si>
    <t>Start</t>
  </si>
  <si>
    <t>Finish</t>
  </si>
  <si>
    <t>Delete Rows</t>
  </si>
  <si>
    <t>ACRE Partners</t>
  </si>
  <si>
    <t>Divided Sky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</si>
</sst>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Day &quot;#"/>
    <numFmt numFmtId="165" formatCode="#&quot; Days&quot;"/>
    <numFmt numFmtId="166" formatCode="&quot;Month &quot;#"/>
    <numFmt numFmtId="167" formatCode="m/yy"/>
    <numFmt numFmtId="168" formatCode="m/yyyy"/>
    <numFmt numFmtId="169" formatCode="&quot;Projected Completion -&quot;\ m/yyyy"/>
    <numFmt numFmtId="170" formatCode="&quot;Projected Completion of Current Phase -&quot;\ m/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5"/>
      <color rgb="FF0070C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Dot">
        <color indexed="64"/>
      </right>
      <top/>
      <bottom style="hair">
        <color indexed="64"/>
      </bottom>
      <diagonal/>
    </border>
    <border>
      <left/>
      <right style="dashDot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Dot">
        <color indexed="64"/>
      </right>
      <top/>
      <bottom style="hair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4" xfId="0" applyFill="1" applyBorder="1"/>
    <xf numFmtId="0" fontId="0" fillId="2" borderId="0" xfId="0" applyFill="1" applyBorder="1"/>
    <xf numFmtId="14" fontId="2" fillId="2" borderId="0" xfId="0" applyNumberFormat="1" applyFont="1" applyFill="1" applyBorder="1"/>
    <xf numFmtId="0" fontId="0" fillId="2" borderId="6" xfId="0" applyFill="1" applyBorder="1"/>
    <xf numFmtId="0" fontId="0" fillId="3" borderId="0" xfId="0" applyFill="1" applyBorder="1"/>
    <xf numFmtId="14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0" fontId="0" fillId="3" borderId="8" xfId="0" applyFill="1" applyBorder="1"/>
    <xf numFmtId="14" fontId="0" fillId="3" borderId="0" xfId="0" applyNumberForma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0" fillId="2" borderId="0" xfId="0" applyFill="1" applyBorder="1" applyAlignment="1">
      <alignment wrapText="1"/>
    </xf>
    <xf numFmtId="0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14" fontId="1" fillId="2" borderId="0" xfId="0" applyNumberFormat="1" applyFont="1" applyFill="1" applyBorder="1" applyAlignment="1">
      <alignment horizontal="center"/>
    </xf>
    <xf numFmtId="0" fontId="1" fillId="2" borderId="2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wrapText="1"/>
    </xf>
    <xf numFmtId="14" fontId="1" fillId="2" borderId="8" xfId="0" applyNumberFormat="1" applyFont="1" applyFill="1" applyBorder="1" applyAlignment="1">
      <alignment horizontal="center" wrapText="1"/>
    </xf>
    <xf numFmtId="14" fontId="1" fillId="2" borderId="8" xfId="0" applyNumberFormat="1" applyFont="1" applyFill="1" applyBorder="1" applyAlignment="1">
      <alignment horizontal="center"/>
    </xf>
    <xf numFmtId="166" fontId="0" fillId="2" borderId="8" xfId="0" applyNumberFormat="1" applyFill="1" applyBorder="1" applyAlignment="1">
      <alignment horizontal="center"/>
    </xf>
    <xf numFmtId="166" fontId="0" fillId="2" borderId="3" xfId="0" applyNumberFormat="1" applyFill="1" applyBorder="1" applyAlignment="1">
      <alignment horizontal="center"/>
    </xf>
    <xf numFmtId="164" fontId="0" fillId="2" borderId="1" xfId="0" applyNumberFormat="1" applyFill="1" applyBorder="1"/>
    <xf numFmtId="164" fontId="0" fillId="2" borderId="7" xfId="0" applyNumberFormat="1" applyFill="1" applyBorder="1"/>
    <xf numFmtId="0" fontId="2" fillId="2" borderId="0" xfId="0" applyFont="1" applyFill="1" applyBorder="1" applyAlignment="1">
      <alignment horizontal="right"/>
    </xf>
    <xf numFmtId="167" fontId="0" fillId="3" borderId="0" xfId="0" applyNumberFormat="1" applyFill="1" applyBorder="1" applyAlignment="1">
      <alignment horizontal="center"/>
    </xf>
    <xf numFmtId="0" fontId="0" fillId="2" borderId="12" xfId="0" applyFill="1" applyBorder="1"/>
    <xf numFmtId="168" fontId="2" fillId="2" borderId="3" xfId="0" applyNumberFormat="1" applyFont="1" applyFill="1" applyBorder="1"/>
    <xf numFmtId="168" fontId="4" fillId="2" borderId="7" xfId="0" applyNumberFormat="1" applyFont="1" applyFill="1" applyBorder="1"/>
    <xf numFmtId="0" fontId="5" fillId="3" borderId="2" xfId="0" applyFont="1" applyFill="1" applyBorder="1"/>
    <xf numFmtId="0" fontId="0" fillId="3" borderId="1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7" fontId="4" fillId="2" borderId="0" xfId="0" applyNumberFormat="1" applyFont="1" applyFill="1" applyBorder="1" applyAlignment="1">
      <alignment horizontal="center"/>
    </xf>
    <xf numFmtId="17" fontId="4" fillId="2" borderId="1" xfId="0" applyNumberFormat="1" applyFont="1" applyFill="1" applyBorder="1" applyAlignment="1">
      <alignment horizontal="center"/>
    </xf>
    <xf numFmtId="0" fontId="0" fillId="3" borderId="3" xfId="0" applyFill="1" applyBorder="1"/>
    <xf numFmtId="167" fontId="0" fillId="3" borderId="5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 vertical="center"/>
    </xf>
    <xf numFmtId="17" fontId="0" fillId="2" borderId="0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7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169" fontId="0" fillId="3" borderId="0" xfId="0" applyNumberFormat="1" applyFill="1" applyBorder="1" applyAlignment="1">
      <alignment horizontal="left"/>
    </xf>
    <xf numFmtId="170" fontId="0" fillId="3" borderId="0" xfId="0" applyNumberForma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2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7" fontId="4" fillId="2" borderId="9" xfId="0" applyNumberFormat="1" applyFont="1" applyFill="1" applyBorder="1" applyAlignment="1">
      <alignment horizontal="center"/>
    </xf>
    <xf numFmtId="17" fontId="4" fillId="2" borderId="10" xfId="0" applyNumberFormat="1" applyFont="1" applyFill="1" applyBorder="1" applyAlignment="1">
      <alignment horizontal="center"/>
    </xf>
    <xf numFmtId="170" fontId="0" fillId="3" borderId="4" xfId="0" applyNumberForma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2" fillId="5" borderId="6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5" fillId="2" borderId="11" xfId="0" applyFont="1" applyFill="1" applyBorder="1"/>
    <xf numFmtId="0" fontId="0" fillId="2" borderId="4" xfId="0" applyFill="1" applyBorder="1" applyAlignment="1">
      <alignment horizontal="centerContinuous"/>
    </xf>
    <xf numFmtId="0" fontId="0" fillId="2" borderId="5" xfId="0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0" fontId="0" fillId="2" borderId="7" xfId="0" applyFill="1" applyBorder="1" applyAlignment="1">
      <alignment horizontal="centerContinuous"/>
    </xf>
    <xf numFmtId="0" fontId="0" fillId="2" borderId="1" xfId="0" applyFill="1" applyBorder="1" applyAlignment="1">
      <alignment horizontal="center"/>
    </xf>
    <xf numFmtId="0" fontId="9" fillId="2" borderId="11" xfId="0" applyFont="1" applyFill="1" applyBorder="1"/>
    <xf numFmtId="0" fontId="4" fillId="2" borderId="12" xfId="0" applyFont="1" applyFill="1" applyBorder="1"/>
    <xf numFmtId="0" fontId="4" fillId="2" borderId="2" xfId="0" applyFont="1" applyFill="1" applyBorder="1"/>
    <xf numFmtId="168" fontId="4" fillId="2" borderId="3" xfId="0" applyNumberFormat="1" applyFont="1" applyFill="1" applyBorder="1"/>
    <xf numFmtId="0" fontId="4" fillId="2" borderId="6" xfId="0" applyFont="1" applyFill="1" applyBorder="1"/>
    <xf numFmtId="0" fontId="0" fillId="2" borderId="0" xfId="0" applyFill="1" applyBorder="1" applyAlignment="1">
      <alignment horizontal="centerContinuous"/>
    </xf>
    <xf numFmtId="0" fontId="0" fillId="2" borderId="15" xfId="0" applyFill="1" applyBorder="1" applyAlignment="1">
      <alignment horizontal="centerContinuous"/>
    </xf>
    <xf numFmtId="0" fontId="0" fillId="2" borderId="1" xfId="0" applyFill="1" applyBorder="1" applyAlignment="1">
      <alignment horizontal="centerContinuous"/>
    </xf>
    <xf numFmtId="0" fontId="1" fillId="2" borderId="11" xfId="0" applyFont="1" applyFill="1" applyBorder="1" applyAlignment="1">
      <alignment horizontal="centerContinuous"/>
    </xf>
    <xf numFmtId="0" fontId="1" fillId="2" borderId="15" xfId="0" applyFont="1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4" fillId="2" borderId="2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9" fillId="3" borderId="2" xfId="0" applyFont="1" applyFill="1" applyBorder="1"/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0" fillId="3" borderId="2" xfId="0" applyFill="1" applyBorder="1"/>
    <xf numFmtId="167" fontId="0" fillId="3" borderId="4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/>
    </xf>
    <xf numFmtId="164" fontId="0" fillId="2" borderId="6" xfId="0" applyNumberFormat="1" applyFill="1" applyBorder="1"/>
    <xf numFmtId="0" fontId="10" fillId="2" borderId="4" xfId="1" applyFill="1" applyBorder="1" applyAlignment="1">
      <alignment horizontal="centerContinuous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5" xfId="0" applyFill="1" applyBorder="1"/>
    <xf numFmtId="166" fontId="0" fillId="2" borderId="4" xfId="0" applyNumberFormat="1" applyFill="1" applyBorder="1" applyAlignment="1">
      <alignment horizontal="center"/>
    </xf>
    <xf numFmtId="164" fontId="0" fillId="2" borderId="4" xfId="0" applyNumberFormat="1" applyFill="1" applyBorder="1"/>
    <xf numFmtId="0" fontId="0" fillId="2" borderId="7" xfId="0" applyFill="1" applyBorder="1"/>
    <xf numFmtId="0" fontId="0" fillId="6" borderId="4" xfId="0" applyFill="1" applyBorder="1"/>
    <xf numFmtId="0" fontId="0" fillId="6" borderId="5" xfId="0" applyFill="1" applyBorder="1"/>
  </cellXfs>
  <cellStyles count="2">
    <cellStyle name="Hyperlink" xfId="1" builtinId="8"/>
    <cellStyle name="Normal" xfId="0" builtinId="0"/>
  </cellStyles>
  <dxfs count="542"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 patternType="lightUp"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darkUp"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 patternType="lightUp">
          <bgColor rgb="FF00B05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darkUp">
          <bgColor rgb="FFFF0000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12</xdr:row>
          <xdr:rowOff>0</xdr:rowOff>
        </xdr:from>
        <xdr:to>
          <xdr:col>2</xdr:col>
          <xdr:colOff>0</xdr:colOff>
          <xdr:row>13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13</xdr:row>
          <xdr:rowOff>0</xdr:rowOff>
        </xdr:from>
        <xdr:to>
          <xdr:col>2</xdr:col>
          <xdr:colOff>0</xdr:colOff>
          <xdr:row>14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14</xdr:row>
          <xdr:rowOff>0</xdr:rowOff>
        </xdr:from>
        <xdr:to>
          <xdr:col>2</xdr:col>
          <xdr:colOff>0</xdr:colOff>
          <xdr:row>15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15</xdr:row>
          <xdr:rowOff>0</xdr:rowOff>
        </xdr:from>
        <xdr:to>
          <xdr:col>2</xdr:col>
          <xdr:colOff>0</xdr:colOff>
          <xdr:row>16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16</xdr:row>
          <xdr:rowOff>0</xdr:rowOff>
        </xdr:from>
        <xdr:to>
          <xdr:col>2</xdr:col>
          <xdr:colOff>0</xdr:colOff>
          <xdr:row>17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17</xdr:row>
          <xdr:rowOff>0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18</xdr:row>
          <xdr:rowOff>0</xdr:rowOff>
        </xdr:from>
        <xdr:to>
          <xdr:col>2</xdr:col>
          <xdr:colOff>0</xdr:colOff>
          <xdr:row>19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19</xdr:row>
          <xdr:rowOff>0</xdr:rowOff>
        </xdr:from>
        <xdr:to>
          <xdr:col>2</xdr:col>
          <xdr:colOff>0</xdr:colOff>
          <xdr:row>20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20</xdr:row>
          <xdr:rowOff>0</xdr:rowOff>
        </xdr:from>
        <xdr:to>
          <xdr:col>2</xdr:col>
          <xdr:colOff>0</xdr:colOff>
          <xdr:row>21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11</xdr:row>
          <xdr:rowOff>0</xdr:rowOff>
        </xdr:from>
        <xdr:to>
          <xdr:col>2</xdr:col>
          <xdr:colOff>0</xdr:colOff>
          <xdr:row>12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21</xdr:row>
          <xdr:rowOff>0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22</xdr:row>
          <xdr:rowOff>0</xdr:rowOff>
        </xdr:from>
        <xdr:to>
          <xdr:col>2</xdr:col>
          <xdr:colOff>0</xdr:colOff>
          <xdr:row>23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23</xdr:row>
          <xdr:rowOff>0</xdr:rowOff>
        </xdr:from>
        <xdr:to>
          <xdr:col>2</xdr:col>
          <xdr:colOff>0</xdr:colOff>
          <xdr:row>24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24</xdr:row>
          <xdr:rowOff>0</xdr:rowOff>
        </xdr:from>
        <xdr:to>
          <xdr:col>2</xdr:col>
          <xdr:colOff>0</xdr:colOff>
          <xdr:row>25</xdr:row>
          <xdr:rowOff>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25</xdr:row>
          <xdr:rowOff>0</xdr:rowOff>
        </xdr:from>
        <xdr:to>
          <xdr:col>2</xdr:col>
          <xdr:colOff>0</xdr:colOff>
          <xdr:row>26</xdr:row>
          <xdr:rowOff>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29</xdr:row>
          <xdr:rowOff>0</xdr:rowOff>
        </xdr:from>
        <xdr:to>
          <xdr:col>2</xdr:col>
          <xdr:colOff>0</xdr:colOff>
          <xdr:row>30</xdr:row>
          <xdr:rowOff>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30</xdr:row>
          <xdr:rowOff>0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31</xdr:row>
          <xdr:rowOff>0</xdr:rowOff>
        </xdr:from>
        <xdr:to>
          <xdr:col>2</xdr:col>
          <xdr:colOff>0</xdr:colOff>
          <xdr:row>32</xdr:row>
          <xdr:rowOff>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32</xdr:row>
          <xdr:rowOff>0</xdr:rowOff>
        </xdr:from>
        <xdr:to>
          <xdr:col>2</xdr:col>
          <xdr:colOff>0</xdr:colOff>
          <xdr:row>33</xdr:row>
          <xdr:rowOff>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33</xdr:row>
          <xdr:rowOff>0</xdr:rowOff>
        </xdr:from>
        <xdr:to>
          <xdr:col>2</xdr:col>
          <xdr:colOff>0</xdr:colOff>
          <xdr:row>34</xdr:row>
          <xdr:rowOff>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34</xdr:row>
          <xdr:rowOff>0</xdr:rowOff>
        </xdr:from>
        <xdr:to>
          <xdr:col>2</xdr:col>
          <xdr:colOff>0</xdr:colOff>
          <xdr:row>35</xdr:row>
          <xdr:rowOff>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35</xdr:row>
          <xdr:rowOff>0</xdr:rowOff>
        </xdr:from>
        <xdr:to>
          <xdr:col>2</xdr:col>
          <xdr:colOff>0</xdr:colOff>
          <xdr:row>36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36</xdr:row>
          <xdr:rowOff>0</xdr:rowOff>
        </xdr:from>
        <xdr:to>
          <xdr:col>2</xdr:col>
          <xdr:colOff>0</xdr:colOff>
          <xdr:row>37</xdr:row>
          <xdr:rowOff>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38</xdr:row>
          <xdr:rowOff>19050</xdr:rowOff>
        </xdr:from>
        <xdr:to>
          <xdr:col>2</xdr:col>
          <xdr:colOff>0</xdr:colOff>
          <xdr:row>41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to Delete 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7</xdr:row>
          <xdr:rowOff>0</xdr:rowOff>
        </xdr:from>
        <xdr:to>
          <xdr:col>75</xdr:col>
          <xdr:colOff>978959</xdr:colOff>
          <xdr:row>8</xdr:row>
          <xdr:rowOff>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Return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36</xdr:row>
          <xdr:rowOff>0</xdr:rowOff>
        </xdr:from>
        <xdr:to>
          <xdr:col>75</xdr:col>
          <xdr:colOff>978959</xdr:colOff>
          <xdr:row>37</xdr:row>
          <xdr:rowOff>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35</xdr:row>
          <xdr:rowOff>0</xdr:rowOff>
        </xdr:from>
        <xdr:to>
          <xdr:col>75</xdr:col>
          <xdr:colOff>978959</xdr:colOff>
          <xdr:row>36</xdr:row>
          <xdr:rowOff>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34</xdr:row>
          <xdr:rowOff>0</xdr:rowOff>
        </xdr:from>
        <xdr:to>
          <xdr:col>75</xdr:col>
          <xdr:colOff>978959</xdr:colOff>
          <xdr:row>35</xdr:row>
          <xdr:rowOff>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33</xdr:row>
          <xdr:rowOff>0</xdr:rowOff>
        </xdr:from>
        <xdr:to>
          <xdr:col>75</xdr:col>
          <xdr:colOff>988484</xdr:colOff>
          <xdr:row>34</xdr:row>
          <xdr:rowOff>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32</xdr:row>
          <xdr:rowOff>0</xdr:rowOff>
        </xdr:from>
        <xdr:to>
          <xdr:col>75</xdr:col>
          <xdr:colOff>978959</xdr:colOff>
          <xdr:row>33</xdr:row>
          <xdr:rowOff>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31</xdr:row>
          <xdr:rowOff>0</xdr:rowOff>
        </xdr:from>
        <xdr:to>
          <xdr:col>75</xdr:col>
          <xdr:colOff>978959</xdr:colOff>
          <xdr:row>32</xdr:row>
          <xdr:rowOff>0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30</xdr:row>
          <xdr:rowOff>0</xdr:rowOff>
        </xdr:from>
        <xdr:to>
          <xdr:col>75</xdr:col>
          <xdr:colOff>978959</xdr:colOff>
          <xdr:row>31</xdr:row>
          <xdr:rowOff>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29</xdr:row>
          <xdr:rowOff>0</xdr:rowOff>
        </xdr:from>
        <xdr:to>
          <xdr:col>75</xdr:col>
          <xdr:colOff>978959</xdr:colOff>
          <xdr:row>30</xdr:row>
          <xdr:rowOff>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28</xdr:row>
          <xdr:rowOff>0</xdr:rowOff>
        </xdr:from>
        <xdr:to>
          <xdr:col>75</xdr:col>
          <xdr:colOff>978959</xdr:colOff>
          <xdr:row>29</xdr:row>
          <xdr:rowOff>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27</xdr:row>
          <xdr:rowOff>19050</xdr:rowOff>
        </xdr:from>
        <xdr:to>
          <xdr:col>75</xdr:col>
          <xdr:colOff>988484</xdr:colOff>
          <xdr:row>28</xdr:row>
          <xdr:rowOff>19050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26</xdr:row>
          <xdr:rowOff>0</xdr:rowOff>
        </xdr:from>
        <xdr:to>
          <xdr:col>75</xdr:col>
          <xdr:colOff>978959</xdr:colOff>
          <xdr:row>27</xdr:row>
          <xdr:rowOff>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25</xdr:row>
          <xdr:rowOff>0</xdr:rowOff>
        </xdr:from>
        <xdr:to>
          <xdr:col>75</xdr:col>
          <xdr:colOff>978959</xdr:colOff>
          <xdr:row>26</xdr:row>
          <xdr:rowOff>0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24</xdr:row>
          <xdr:rowOff>0</xdr:rowOff>
        </xdr:from>
        <xdr:to>
          <xdr:col>75</xdr:col>
          <xdr:colOff>978959</xdr:colOff>
          <xdr:row>25</xdr:row>
          <xdr:rowOff>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23</xdr:row>
          <xdr:rowOff>0</xdr:rowOff>
        </xdr:from>
        <xdr:to>
          <xdr:col>75</xdr:col>
          <xdr:colOff>978959</xdr:colOff>
          <xdr:row>24</xdr:row>
          <xdr:rowOff>0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22</xdr:row>
          <xdr:rowOff>0</xdr:rowOff>
        </xdr:from>
        <xdr:to>
          <xdr:col>75</xdr:col>
          <xdr:colOff>978959</xdr:colOff>
          <xdr:row>23</xdr:row>
          <xdr:rowOff>0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21</xdr:row>
          <xdr:rowOff>0</xdr:rowOff>
        </xdr:from>
        <xdr:to>
          <xdr:col>75</xdr:col>
          <xdr:colOff>978959</xdr:colOff>
          <xdr:row>21</xdr:row>
          <xdr:rowOff>171450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20</xdr:row>
          <xdr:rowOff>0</xdr:rowOff>
        </xdr:from>
        <xdr:to>
          <xdr:col>75</xdr:col>
          <xdr:colOff>978959</xdr:colOff>
          <xdr:row>21</xdr:row>
          <xdr:rowOff>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19</xdr:row>
          <xdr:rowOff>0</xdr:rowOff>
        </xdr:from>
        <xdr:to>
          <xdr:col>75</xdr:col>
          <xdr:colOff>978959</xdr:colOff>
          <xdr:row>20</xdr:row>
          <xdr:rowOff>0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18</xdr:row>
          <xdr:rowOff>0</xdr:rowOff>
        </xdr:from>
        <xdr:to>
          <xdr:col>75</xdr:col>
          <xdr:colOff>978959</xdr:colOff>
          <xdr:row>19</xdr:row>
          <xdr:rowOff>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17</xdr:row>
          <xdr:rowOff>0</xdr:rowOff>
        </xdr:from>
        <xdr:to>
          <xdr:col>75</xdr:col>
          <xdr:colOff>978959</xdr:colOff>
          <xdr:row>18</xdr:row>
          <xdr:rowOff>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16</xdr:row>
          <xdr:rowOff>0</xdr:rowOff>
        </xdr:from>
        <xdr:to>
          <xdr:col>75</xdr:col>
          <xdr:colOff>978959</xdr:colOff>
          <xdr:row>17</xdr:row>
          <xdr:rowOff>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15</xdr:row>
          <xdr:rowOff>0</xdr:rowOff>
        </xdr:from>
        <xdr:to>
          <xdr:col>75</xdr:col>
          <xdr:colOff>978959</xdr:colOff>
          <xdr:row>15</xdr:row>
          <xdr:rowOff>171450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14</xdr:row>
          <xdr:rowOff>0</xdr:rowOff>
        </xdr:from>
        <xdr:to>
          <xdr:col>75</xdr:col>
          <xdr:colOff>978959</xdr:colOff>
          <xdr:row>15</xdr:row>
          <xdr:rowOff>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13</xdr:row>
          <xdr:rowOff>0</xdr:rowOff>
        </xdr:from>
        <xdr:to>
          <xdr:col>75</xdr:col>
          <xdr:colOff>978959</xdr:colOff>
          <xdr:row>14</xdr:row>
          <xdr:rowOff>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12</xdr:row>
          <xdr:rowOff>0</xdr:rowOff>
        </xdr:from>
        <xdr:to>
          <xdr:col>75</xdr:col>
          <xdr:colOff>978959</xdr:colOff>
          <xdr:row>13</xdr:row>
          <xdr:rowOff>0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0</xdr:colOff>
          <xdr:row>11</xdr:row>
          <xdr:rowOff>0</xdr:rowOff>
        </xdr:from>
        <xdr:to>
          <xdr:col>75</xdr:col>
          <xdr:colOff>978959</xdr:colOff>
          <xdr:row>12</xdr:row>
          <xdr:rowOff>0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dventuresincr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FD86"/>
  <sheetViews>
    <sheetView tabSelected="1" zoomScale="50" zoomScaleNormal="50" zoomScaleSheetLayoutView="70" workbookViewId="0"/>
  </sheetViews>
  <sheetFormatPr defaultColWidth="9.140625" defaultRowHeight="15" x14ac:dyDescent="0.25"/>
  <cols>
    <col min="1" max="1" width="2.7109375" style="4" customWidth="1"/>
    <col min="2" max="2" width="14.85546875" style="4" bestFit="1" customWidth="1"/>
    <col min="3" max="3" width="64.140625" style="4" bestFit="1" customWidth="1"/>
    <col min="4" max="4" width="14.140625" style="4" bestFit="1" customWidth="1"/>
    <col min="5" max="5" width="62.7109375" style="4" bestFit="1" customWidth="1"/>
    <col min="6" max="6" width="42" style="4" customWidth="1"/>
    <col min="7" max="7" width="36.85546875" style="4" bestFit="1" customWidth="1"/>
    <col min="8" max="8" width="12.5703125" style="4" bestFit="1" customWidth="1"/>
    <col min="9" max="9" width="0.140625" style="4" customWidth="1"/>
    <col min="10" max="10" width="22" style="4" hidden="1" customWidth="1"/>
    <col min="11" max="11" width="16.85546875" style="4" hidden="1" customWidth="1"/>
    <col min="12" max="12" width="11.5703125" style="4" customWidth="1"/>
    <col min="13" max="13" width="15.140625" style="4" hidden="1" customWidth="1"/>
    <col min="14" max="14" width="11.7109375" style="4" customWidth="1"/>
    <col min="15" max="74" width="6.28515625" style="4" customWidth="1"/>
    <col min="75" max="75" width="2.7109375" style="4" customWidth="1"/>
    <col min="76" max="76" width="17.28515625" style="4" customWidth="1"/>
    <col min="77" max="77" width="62.7109375" style="1" bestFit="1" customWidth="1"/>
    <col min="78" max="78" width="2.7109375" style="1" customWidth="1"/>
    <col min="79" max="16384" width="0" style="1" hidden="1" customWidth="1"/>
  </cols>
  <sheetData>
    <row r="1" spans="1:7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</row>
    <row r="2" spans="1:77" ht="20.100000000000001" customHeight="1" x14ac:dyDescent="0.3">
      <c r="A2" s="1"/>
      <c r="B2" s="1"/>
      <c r="C2" s="76" t="s">
        <v>31</v>
      </c>
      <c r="D2" s="35"/>
      <c r="F2" s="108" t="s">
        <v>16</v>
      </c>
      <c r="G2" s="109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</row>
    <row r="3" spans="1:77" x14ac:dyDescent="0.25">
      <c r="A3" s="1"/>
      <c r="B3" s="1"/>
      <c r="C3" s="2" t="s">
        <v>6</v>
      </c>
      <c r="D3" s="36">
        <v>42675</v>
      </c>
      <c r="F3" s="77" t="s">
        <v>14</v>
      </c>
      <c r="G3" s="7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</row>
    <row r="4" spans="1:77" x14ac:dyDescent="0.25">
      <c r="A4" s="1"/>
      <c r="B4" s="1"/>
      <c r="C4" s="6" t="s">
        <v>7</v>
      </c>
      <c r="D4" s="37">
        <f>EDATE(D3,MAX(M11:M60)-1)</f>
        <v>42948</v>
      </c>
      <c r="F4" s="79" t="s">
        <v>15</v>
      </c>
      <c r="G4" s="8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</row>
    <row r="5" spans="1:77" ht="9.949999999999999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</row>
    <row r="6" spans="1:77" ht="20.100000000000001" customHeight="1" x14ac:dyDescent="0.3">
      <c r="A6" s="1"/>
      <c r="C6" s="38" t="s">
        <v>32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43"/>
      <c r="BX6" s="102" t="s">
        <v>30</v>
      </c>
      <c r="BY6" s="43"/>
    </row>
    <row r="7" spans="1:77" x14ac:dyDescent="0.25">
      <c r="A7" s="1"/>
      <c r="C7" s="59">
        <f>EDATE($D$3,MAX(M11:M38)-1)</f>
        <v>42948</v>
      </c>
      <c r="D7" s="52"/>
      <c r="E7" s="7"/>
      <c r="F7" s="15"/>
      <c r="G7" s="7"/>
      <c r="H7" s="15"/>
      <c r="I7" s="15"/>
      <c r="J7" s="7"/>
      <c r="K7" s="15"/>
      <c r="L7" s="51"/>
      <c r="M7" s="15"/>
      <c r="N7" s="15"/>
      <c r="O7" s="34">
        <f>D3</f>
        <v>42675</v>
      </c>
      <c r="P7" s="34">
        <f>EDATE(O7,1)</f>
        <v>42705</v>
      </c>
      <c r="Q7" s="34">
        <f t="shared" ref="Q7:BV7" si="0">EDATE(P7,1)</f>
        <v>42736</v>
      </c>
      <c r="R7" s="34">
        <f t="shared" si="0"/>
        <v>42767</v>
      </c>
      <c r="S7" s="34">
        <f t="shared" si="0"/>
        <v>42795</v>
      </c>
      <c r="T7" s="34">
        <f t="shared" si="0"/>
        <v>42826</v>
      </c>
      <c r="U7" s="34">
        <f t="shared" si="0"/>
        <v>42856</v>
      </c>
      <c r="V7" s="34">
        <f t="shared" si="0"/>
        <v>42887</v>
      </c>
      <c r="W7" s="34">
        <f t="shared" si="0"/>
        <v>42917</v>
      </c>
      <c r="X7" s="34">
        <f t="shared" si="0"/>
        <v>42948</v>
      </c>
      <c r="Y7" s="34">
        <f t="shared" si="0"/>
        <v>42979</v>
      </c>
      <c r="Z7" s="34">
        <f t="shared" si="0"/>
        <v>43009</v>
      </c>
      <c r="AA7" s="34">
        <f t="shared" si="0"/>
        <v>43040</v>
      </c>
      <c r="AB7" s="34">
        <f t="shared" si="0"/>
        <v>43070</v>
      </c>
      <c r="AC7" s="34">
        <f t="shared" si="0"/>
        <v>43101</v>
      </c>
      <c r="AD7" s="34">
        <f t="shared" si="0"/>
        <v>43132</v>
      </c>
      <c r="AE7" s="34">
        <f t="shared" si="0"/>
        <v>43160</v>
      </c>
      <c r="AF7" s="34">
        <f t="shared" si="0"/>
        <v>43191</v>
      </c>
      <c r="AG7" s="34">
        <f t="shared" si="0"/>
        <v>43221</v>
      </c>
      <c r="AH7" s="34">
        <f t="shared" si="0"/>
        <v>43252</v>
      </c>
      <c r="AI7" s="34">
        <f t="shared" si="0"/>
        <v>43282</v>
      </c>
      <c r="AJ7" s="34">
        <f t="shared" si="0"/>
        <v>43313</v>
      </c>
      <c r="AK7" s="34">
        <f t="shared" si="0"/>
        <v>43344</v>
      </c>
      <c r="AL7" s="34">
        <f t="shared" si="0"/>
        <v>43374</v>
      </c>
      <c r="AM7" s="34">
        <f t="shared" si="0"/>
        <v>43405</v>
      </c>
      <c r="AN7" s="34">
        <f t="shared" si="0"/>
        <v>43435</v>
      </c>
      <c r="AO7" s="34">
        <f t="shared" si="0"/>
        <v>43466</v>
      </c>
      <c r="AP7" s="34">
        <f t="shared" si="0"/>
        <v>43497</v>
      </c>
      <c r="AQ7" s="34">
        <f t="shared" si="0"/>
        <v>43525</v>
      </c>
      <c r="AR7" s="34">
        <f t="shared" si="0"/>
        <v>43556</v>
      </c>
      <c r="AS7" s="34">
        <f t="shared" si="0"/>
        <v>43586</v>
      </c>
      <c r="AT7" s="34">
        <f t="shared" si="0"/>
        <v>43617</v>
      </c>
      <c r="AU7" s="34">
        <f t="shared" si="0"/>
        <v>43647</v>
      </c>
      <c r="AV7" s="34">
        <f t="shared" si="0"/>
        <v>43678</v>
      </c>
      <c r="AW7" s="34">
        <f t="shared" si="0"/>
        <v>43709</v>
      </c>
      <c r="AX7" s="34">
        <f t="shared" si="0"/>
        <v>43739</v>
      </c>
      <c r="AY7" s="34">
        <f t="shared" si="0"/>
        <v>43770</v>
      </c>
      <c r="AZ7" s="34">
        <f t="shared" si="0"/>
        <v>43800</v>
      </c>
      <c r="BA7" s="34">
        <f t="shared" si="0"/>
        <v>43831</v>
      </c>
      <c r="BB7" s="34">
        <f t="shared" si="0"/>
        <v>43862</v>
      </c>
      <c r="BC7" s="34">
        <f t="shared" si="0"/>
        <v>43891</v>
      </c>
      <c r="BD7" s="34">
        <f t="shared" si="0"/>
        <v>43922</v>
      </c>
      <c r="BE7" s="34">
        <f t="shared" si="0"/>
        <v>43952</v>
      </c>
      <c r="BF7" s="34">
        <f t="shared" si="0"/>
        <v>43983</v>
      </c>
      <c r="BG7" s="34">
        <f t="shared" si="0"/>
        <v>44013</v>
      </c>
      <c r="BH7" s="34">
        <f t="shared" si="0"/>
        <v>44044</v>
      </c>
      <c r="BI7" s="34">
        <f t="shared" si="0"/>
        <v>44075</v>
      </c>
      <c r="BJ7" s="34">
        <f t="shared" si="0"/>
        <v>44105</v>
      </c>
      <c r="BK7" s="34">
        <f t="shared" si="0"/>
        <v>44136</v>
      </c>
      <c r="BL7" s="34">
        <f t="shared" si="0"/>
        <v>44166</v>
      </c>
      <c r="BM7" s="34">
        <f t="shared" si="0"/>
        <v>44197</v>
      </c>
      <c r="BN7" s="34">
        <f t="shared" si="0"/>
        <v>44228</v>
      </c>
      <c r="BO7" s="34">
        <f t="shared" si="0"/>
        <v>44256</v>
      </c>
      <c r="BP7" s="34">
        <f t="shared" si="0"/>
        <v>44287</v>
      </c>
      <c r="BQ7" s="34">
        <f t="shared" si="0"/>
        <v>44317</v>
      </c>
      <c r="BR7" s="34">
        <f t="shared" si="0"/>
        <v>44348</v>
      </c>
      <c r="BS7" s="34">
        <f t="shared" si="0"/>
        <v>44378</v>
      </c>
      <c r="BT7" s="34">
        <f t="shared" si="0"/>
        <v>44409</v>
      </c>
      <c r="BU7" s="34">
        <f t="shared" si="0"/>
        <v>44440</v>
      </c>
      <c r="BV7" s="44">
        <f t="shared" si="0"/>
        <v>44470</v>
      </c>
      <c r="BW7" s="48"/>
      <c r="BX7" s="103"/>
      <c r="BY7" s="44"/>
    </row>
    <row r="8" spans="1:77" ht="30" x14ac:dyDescent="0.25">
      <c r="A8" s="1"/>
      <c r="B8" s="55"/>
      <c r="C8" s="60" t="s">
        <v>27</v>
      </c>
      <c r="D8" s="21" t="s">
        <v>12</v>
      </c>
      <c r="E8" s="50" t="s">
        <v>1</v>
      </c>
      <c r="F8" s="20" t="s">
        <v>8</v>
      </c>
      <c r="G8" s="22" t="s">
        <v>17</v>
      </c>
      <c r="H8" s="16" t="s">
        <v>0</v>
      </c>
      <c r="I8" s="16"/>
      <c r="J8" s="22" t="s">
        <v>3</v>
      </c>
      <c r="K8" s="16" t="s">
        <v>4</v>
      </c>
      <c r="L8" s="16" t="s">
        <v>28</v>
      </c>
      <c r="M8" s="16" t="s">
        <v>5</v>
      </c>
      <c r="N8" s="16" t="s">
        <v>29</v>
      </c>
      <c r="O8" s="39">
        <v>1</v>
      </c>
      <c r="P8" s="39">
        <f>O8+1</f>
        <v>2</v>
      </c>
      <c r="Q8" s="39">
        <f t="shared" ref="Q8:BV8" si="1">P8+1</f>
        <v>3</v>
      </c>
      <c r="R8" s="39">
        <f t="shared" si="1"/>
        <v>4</v>
      </c>
      <c r="S8" s="39">
        <f t="shared" si="1"/>
        <v>5</v>
      </c>
      <c r="T8" s="39">
        <f t="shared" si="1"/>
        <v>6</v>
      </c>
      <c r="U8" s="39">
        <f t="shared" si="1"/>
        <v>7</v>
      </c>
      <c r="V8" s="39">
        <f t="shared" si="1"/>
        <v>8</v>
      </c>
      <c r="W8" s="39">
        <f t="shared" si="1"/>
        <v>9</v>
      </c>
      <c r="X8" s="39">
        <f t="shared" si="1"/>
        <v>10</v>
      </c>
      <c r="Y8" s="39">
        <f t="shared" si="1"/>
        <v>11</v>
      </c>
      <c r="Z8" s="39">
        <f t="shared" si="1"/>
        <v>12</v>
      </c>
      <c r="AA8" s="39">
        <f t="shared" si="1"/>
        <v>13</v>
      </c>
      <c r="AB8" s="39">
        <f t="shared" si="1"/>
        <v>14</v>
      </c>
      <c r="AC8" s="39">
        <f t="shared" si="1"/>
        <v>15</v>
      </c>
      <c r="AD8" s="39">
        <f t="shared" si="1"/>
        <v>16</v>
      </c>
      <c r="AE8" s="39">
        <f t="shared" si="1"/>
        <v>17</v>
      </c>
      <c r="AF8" s="39">
        <f t="shared" si="1"/>
        <v>18</v>
      </c>
      <c r="AG8" s="39">
        <f t="shared" si="1"/>
        <v>19</v>
      </c>
      <c r="AH8" s="39">
        <f t="shared" si="1"/>
        <v>20</v>
      </c>
      <c r="AI8" s="39">
        <f t="shared" si="1"/>
        <v>21</v>
      </c>
      <c r="AJ8" s="39">
        <f t="shared" si="1"/>
        <v>22</v>
      </c>
      <c r="AK8" s="39">
        <f t="shared" si="1"/>
        <v>23</v>
      </c>
      <c r="AL8" s="39">
        <f t="shared" si="1"/>
        <v>24</v>
      </c>
      <c r="AM8" s="39">
        <f t="shared" si="1"/>
        <v>25</v>
      </c>
      <c r="AN8" s="39">
        <f t="shared" si="1"/>
        <v>26</v>
      </c>
      <c r="AO8" s="39">
        <f t="shared" si="1"/>
        <v>27</v>
      </c>
      <c r="AP8" s="39">
        <f t="shared" si="1"/>
        <v>28</v>
      </c>
      <c r="AQ8" s="39">
        <f t="shared" si="1"/>
        <v>29</v>
      </c>
      <c r="AR8" s="39">
        <f t="shared" si="1"/>
        <v>30</v>
      </c>
      <c r="AS8" s="39">
        <f t="shared" si="1"/>
        <v>31</v>
      </c>
      <c r="AT8" s="39">
        <f t="shared" si="1"/>
        <v>32</v>
      </c>
      <c r="AU8" s="39">
        <f t="shared" si="1"/>
        <v>33</v>
      </c>
      <c r="AV8" s="39">
        <f t="shared" si="1"/>
        <v>34</v>
      </c>
      <c r="AW8" s="39">
        <f t="shared" si="1"/>
        <v>35</v>
      </c>
      <c r="AX8" s="39">
        <f t="shared" si="1"/>
        <v>36</v>
      </c>
      <c r="AY8" s="39">
        <f t="shared" si="1"/>
        <v>37</v>
      </c>
      <c r="AZ8" s="39">
        <f t="shared" si="1"/>
        <v>38</v>
      </c>
      <c r="BA8" s="39">
        <f t="shared" si="1"/>
        <v>39</v>
      </c>
      <c r="BB8" s="39">
        <f t="shared" si="1"/>
        <v>40</v>
      </c>
      <c r="BC8" s="39">
        <f t="shared" si="1"/>
        <v>41</v>
      </c>
      <c r="BD8" s="39">
        <f t="shared" si="1"/>
        <v>42</v>
      </c>
      <c r="BE8" s="39">
        <f t="shared" si="1"/>
        <v>43</v>
      </c>
      <c r="BF8" s="39">
        <f t="shared" si="1"/>
        <v>44</v>
      </c>
      <c r="BG8" s="39">
        <f t="shared" si="1"/>
        <v>45</v>
      </c>
      <c r="BH8" s="39">
        <f t="shared" si="1"/>
        <v>46</v>
      </c>
      <c r="BI8" s="39">
        <f t="shared" si="1"/>
        <v>47</v>
      </c>
      <c r="BJ8" s="39">
        <f t="shared" si="1"/>
        <v>48</v>
      </c>
      <c r="BK8" s="39">
        <f t="shared" si="1"/>
        <v>49</v>
      </c>
      <c r="BL8" s="39">
        <f t="shared" si="1"/>
        <v>50</v>
      </c>
      <c r="BM8" s="39">
        <f t="shared" si="1"/>
        <v>51</v>
      </c>
      <c r="BN8" s="39">
        <f t="shared" si="1"/>
        <v>52</v>
      </c>
      <c r="BO8" s="39">
        <f t="shared" si="1"/>
        <v>53</v>
      </c>
      <c r="BP8" s="39">
        <f t="shared" si="1"/>
        <v>54</v>
      </c>
      <c r="BQ8" s="39">
        <f t="shared" si="1"/>
        <v>55</v>
      </c>
      <c r="BR8" s="39">
        <f t="shared" si="1"/>
        <v>56</v>
      </c>
      <c r="BS8" s="39">
        <f t="shared" si="1"/>
        <v>57</v>
      </c>
      <c r="BT8" s="39">
        <f t="shared" si="1"/>
        <v>58</v>
      </c>
      <c r="BU8" s="39">
        <f t="shared" si="1"/>
        <v>59</v>
      </c>
      <c r="BV8" s="45">
        <f t="shared" si="1"/>
        <v>60</v>
      </c>
      <c r="BW8" s="49"/>
      <c r="BX8" s="104"/>
      <c r="BY8" s="45"/>
    </row>
    <row r="9" spans="1:77" hidden="1" x14ac:dyDescent="0.25">
      <c r="A9" s="1"/>
      <c r="C9" s="24"/>
      <c r="D9" s="56" t="s">
        <v>9</v>
      </c>
      <c r="E9" s="25"/>
      <c r="F9" s="27"/>
      <c r="G9" s="25"/>
      <c r="H9" s="28"/>
      <c r="I9" s="28"/>
      <c r="J9" s="26"/>
      <c r="K9" s="28"/>
      <c r="L9" s="28"/>
      <c r="M9" s="28"/>
      <c r="N9" s="28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30"/>
      <c r="BW9" s="47"/>
      <c r="BX9" s="111"/>
      <c r="BY9" s="110"/>
    </row>
    <row r="10" spans="1:77" hidden="1" x14ac:dyDescent="0.25">
      <c r="A10" s="1"/>
      <c r="C10" s="3" t="s">
        <v>2</v>
      </c>
      <c r="D10" s="61" t="s">
        <v>10</v>
      </c>
      <c r="E10" s="69"/>
      <c r="F10" s="23"/>
      <c r="G10" s="12"/>
      <c r="H10" s="23"/>
      <c r="I10" s="23"/>
      <c r="K10" s="23"/>
      <c r="L10" s="23"/>
      <c r="M10" s="23"/>
      <c r="N10" s="23"/>
      <c r="O10" s="66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2"/>
      <c r="BW10" s="9"/>
      <c r="BX10" s="112"/>
      <c r="BY10" s="110"/>
    </row>
    <row r="11" spans="1:77" x14ac:dyDescent="0.25">
      <c r="A11" s="1"/>
      <c r="C11" s="62" t="s">
        <v>11</v>
      </c>
      <c r="D11" s="63" t="s">
        <v>9</v>
      </c>
      <c r="E11" s="65" t="s">
        <v>2</v>
      </c>
      <c r="F11" s="63">
        <v>1</v>
      </c>
      <c r="G11" s="63">
        <v>5</v>
      </c>
      <c r="H11" s="63">
        <v>1</v>
      </c>
      <c r="I11" s="71"/>
      <c r="J11" s="12">
        <f t="shared" ref="J11:J38" si="2">IF(IFERROR(INDEX($M$11:$M$38,MATCH(E11,$C$11:$C$38,0))+1,0)+(G11-1)=-1,"",IFERROR(INDEX($M$11:$M$38,MATCH(E11,$C$11:$C$38,0))+1,0)+(G11-1))</f>
        <v>4</v>
      </c>
      <c r="K11" s="19">
        <f t="shared" ref="K11" si="3">IF(E11="nothing",F11,J11)</f>
        <v>1</v>
      </c>
      <c r="L11" s="41">
        <f>IFERROR(INDEX($O$7:$BX$7,MATCH(K11,$O$8:$BX$8,0)),"")</f>
        <v>42675</v>
      </c>
      <c r="M11" s="12">
        <f t="shared" ref="M11" si="4">IFERROR(IF(IF(E11&lt;&gt;"Nothing",J11+H11-1,F11+H11-1)&lt;K11,0,IF(E11&lt;&gt;"Nothing",J11+H11-1,F11+H11-1)),"")</f>
        <v>1</v>
      </c>
      <c r="N11" s="57">
        <f>IFERROR(INDEX($O$7:$BX$7,MATCH(M11,$O$8:$BX$8,0)),"")</f>
        <v>42675</v>
      </c>
      <c r="O11" s="73" t="str">
        <f>IF(AND($D11="yes",$H11=1),"M","")</f>
        <v>M</v>
      </c>
      <c r="P11" s="73" t="str">
        <f t="shared" ref="P11:AE26" si="5">IF(AND($D11="yes",$H11=1),"M","")</f>
        <v>M</v>
      </c>
      <c r="Q11" s="73" t="str">
        <f t="shared" si="5"/>
        <v>M</v>
      </c>
      <c r="R11" s="73" t="str">
        <f t="shared" si="5"/>
        <v>M</v>
      </c>
      <c r="S11" s="73" t="str">
        <f t="shared" si="5"/>
        <v>M</v>
      </c>
      <c r="T11" s="73" t="str">
        <f t="shared" si="5"/>
        <v>M</v>
      </c>
      <c r="U11" s="73" t="str">
        <f t="shared" si="5"/>
        <v>M</v>
      </c>
      <c r="V11" s="73" t="str">
        <f t="shared" si="5"/>
        <v>M</v>
      </c>
      <c r="W11" s="73" t="str">
        <f t="shared" si="5"/>
        <v>M</v>
      </c>
      <c r="X11" s="73" t="str">
        <f t="shared" si="5"/>
        <v>M</v>
      </c>
      <c r="Y11" s="73" t="str">
        <f t="shared" si="5"/>
        <v>M</v>
      </c>
      <c r="Z11" s="73" t="str">
        <f t="shared" si="5"/>
        <v>M</v>
      </c>
      <c r="AA11" s="73" t="str">
        <f t="shared" si="5"/>
        <v>M</v>
      </c>
      <c r="AB11" s="73" t="str">
        <f t="shared" si="5"/>
        <v>M</v>
      </c>
      <c r="AC11" s="73" t="str">
        <f t="shared" si="5"/>
        <v>M</v>
      </c>
      <c r="AD11" s="73" t="str">
        <f t="shared" si="5"/>
        <v>M</v>
      </c>
      <c r="AE11" s="73" t="str">
        <f t="shared" si="5"/>
        <v>M</v>
      </c>
      <c r="AF11" s="73" t="str">
        <f t="shared" ref="AF11:AU26" si="6">IF(AND($D11="yes",$H11=1),"M","")</f>
        <v>M</v>
      </c>
      <c r="AG11" s="73" t="str">
        <f t="shared" si="6"/>
        <v>M</v>
      </c>
      <c r="AH11" s="73" t="str">
        <f t="shared" si="6"/>
        <v>M</v>
      </c>
      <c r="AI11" s="73" t="str">
        <f t="shared" si="6"/>
        <v>M</v>
      </c>
      <c r="AJ11" s="73" t="str">
        <f t="shared" si="6"/>
        <v>M</v>
      </c>
      <c r="AK11" s="73" t="str">
        <f t="shared" si="6"/>
        <v>M</v>
      </c>
      <c r="AL11" s="73" t="str">
        <f t="shared" si="6"/>
        <v>M</v>
      </c>
      <c r="AM11" s="73" t="str">
        <f t="shared" si="6"/>
        <v>M</v>
      </c>
      <c r="AN11" s="73" t="str">
        <f t="shared" si="6"/>
        <v>M</v>
      </c>
      <c r="AO11" s="73" t="str">
        <f t="shared" si="6"/>
        <v>M</v>
      </c>
      <c r="AP11" s="73" t="str">
        <f t="shared" si="6"/>
        <v>M</v>
      </c>
      <c r="AQ11" s="73" t="str">
        <f t="shared" si="6"/>
        <v>M</v>
      </c>
      <c r="AR11" s="73" t="str">
        <f t="shared" si="6"/>
        <v>M</v>
      </c>
      <c r="AS11" s="73" t="str">
        <f t="shared" si="6"/>
        <v>M</v>
      </c>
      <c r="AT11" s="73" t="str">
        <f t="shared" si="6"/>
        <v>M</v>
      </c>
      <c r="AU11" s="73" t="str">
        <f t="shared" si="6"/>
        <v>M</v>
      </c>
      <c r="AV11" s="73" t="str">
        <f t="shared" ref="AV11:BK26" si="7">IF(AND($D11="yes",$H11=1),"M","")</f>
        <v>M</v>
      </c>
      <c r="AW11" s="73" t="str">
        <f t="shared" si="7"/>
        <v>M</v>
      </c>
      <c r="AX11" s="73" t="str">
        <f t="shared" si="7"/>
        <v>M</v>
      </c>
      <c r="AY11" s="73" t="str">
        <f t="shared" si="7"/>
        <v>M</v>
      </c>
      <c r="AZ11" s="73" t="str">
        <f t="shared" si="7"/>
        <v>M</v>
      </c>
      <c r="BA11" s="73" t="str">
        <f t="shared" si="7"/>
        <v>M</v>
      </c>
      <c r="BB11" s="73" t="str">
        <f t="shared" si="7"/>
        <v>M</v>
      </c>
      <c r="BC11" s="73" t="str">
        <f t="shared" si="7"/>
        <v>M</v>
      </c>
      <c r="BD11" s="73" t="str">
        <f t="shared" si="7"/>
        <v>M</v>
      </c>
      <c r="BE11" s="73" t="str">
        <f t="shared" si="7"/>
        <v>M</v>
      </c>
      <c r="BF11" s="73" t="str">
        <f t="shared" si="7"/>
        <v>M</v>
      </c>
      <c r="BG11" s="73" t="str">
        <f t="shared" si="7"/>
        <v>M</v>
      </c>
      <c r="BH11" s="73" t="str">
        <f t="shared" si="7"/>
        <v>M</v>
      </c>
      <c r="BI11" s="73" t="str">
        <f t="shared" si="7"/>
        <v>M</v>
      </c>
      <c r="BJ11" s="73" t="str">
        <f t="shared" si="7"/>
        <v>M</v>
      </c>
      <c r="BK11" s="73" t="str">
        <f t="shared" si="7"/>
        <v>M</v>
      </c>
      <c r="BL11" s="73" t="str">
        <f t="shared" ref="BL11:BV26" si="8">IF(AND($D11="yes",$H11=1),"M","")</f>
        <v>M</v>
      </c>
      <c r="BM11" s="73" t="str">
        <f t="shared" si="8"/>
        <v>M</v>
      </c>
      <c r="BN11" s="73" t="str">
        <f t="shared" si="8"/>
        <v>M</v>
      </c>
      <c r="BO11" s="73" t="str">
        <f t="shared" si="8"/>
        <v>M</v>
      </c>
      <c r="BP11" s="73" t="str">
        <f t="shared" si="8"/>
        <v>M</v>
      </c>
      <c r="BQ11" s="73" t="str">
        <f t="shared" si="8"/>
        <v>M</v>
      </c>
      <c r="BR11" s="73" t="str">
        <f t="shared" si="8"/>
        <v>M</v>
      </c>
      <c r="BS11" s="73" t="str">
        <f t="shared" si="8"/>
        <v>M</v>
      </c>
      <c r="BT11" s="73" t="str">
        <f t="shared" si="8"/>
        <v>M</v>
      </c>
      <c r="BU11" s="73" t="str">
        <f t="shared" si="8"/>
        <v>M</v>
      </c>
      <c r="BV11" s="73" t="str">
        <f t="shared" si="8"/>
        <v>M</v>
      </c>
      <c r="BW11" s="3"/>
      <c r="BX11" s="114"/>
      <c r="BY11" s="115" t="str">
        <f>IF(C11&lt;&gt;"",C11,"")</f>
        <v>Close On Land</v>
      </c>
    </row>
    <row r="12" spans="1:77" x14ac:dyDescent="0.25">
      <c r="A12" s="1"/>
      <c r="C12" s="65" t="s">
        <v>13</v>
      </c>
      <c r="D12" s="64" t="s">
        <v>10</v>
      </c>
      <c r="E12" s="65" t="s">
        <v>11</v>
      </c>
      <c r="F12" s="64"/>
      <c r="G12" s="64">
        <v>1</v>
      </c>
      <c r="H12" s="64">
        <v>3</v>
      </c>
      <c r="I12" s="71"/>
      <c r="J12" s="12">
        <f t="shared" si="2"/>
        <v>2</v>
      </c>
      <c r="K12" s="19">
        <f t="shared" ref="K12" si="9">IF(E12="nothing",F12,J12)</f>
        <v>2</v>
      </c>
      <c r="L12" s="41">
        <f>IFERROR(INDEX($O$7:$BX$7,MATCH(K12,$O$8:$BX$8,0)),"")</f>
        <v>42705</v>
      </c>
      <c r="M12" s="12">
        <f t="shared" ref="M12" si="10">IFERROR(IF(IF(E12&lt;&gt;"Nothing",J12+H12-1,F12+H12-1)&lt;K12,0,IF(E12&lt;&gt;"Nothing",J12+H12-1,F12+H12-1)),"")</f>
        <v>4</v>
      </c>
      <c r="N12" s="57">
        <f>IFERROR(INDEX($O$7:$BX$7,MATCH(M12,$O$8:$BX$8,0)),"")</f>
        <v>42767</v>
      </c>
      <c r="O12" s="73" t="str">
        <f t="shared" ref="O12:AD27" si="11">IF(AND($D12="yes",$H12=1),"M","")</f>
        <v/>
      </c>
      <c r="P12" s="73" t="str">
        <f t="shared" si="5"/>
        <v/>
      </c>
      <c r="Q12" s="73" t="str">
        <f t="shared" si="5"/>
        <v/>
      </c>
      <c r="R12" s="73" t="str">
        <f t="shared" si="5"/>
        <v/>
      </c>
      <c r="S12" s="73" t="str">
        <f t="shared" si="5"/>
        <v/>
      </c>
      <c r="T12" s="73" t="str">
        <f t="shared" si="5"/>
        <v/>
      </c>
      <c r="U12" s="73" t="str">
        <f t="shared" si="5"/>
        <v/>
      </c>
      <c r="V12" s="73" t="str">
        <f t="shared" si="5"/>
        <v/>
      </c>
      <c r="W12" s="73" t="str">
        <f t="shared" si="5"/>
        <v/>
      </c>
      <c r="X12" s="73" t="str">
        <f t="shared" si="5"/>
        <v/>
      </c>
      <c r="Y12" s="73" t="str">
        <f t="shared" si="5"/>
        <v/>
      </c>
      <c r="Z12" s="73" t="str">
        <f t="shared" si="5"/>
        <v/>
      </c>
      <c r="AA12" s="73" t="str">
        <f t="shared" si="5"/>
        <v/>
      </c>
      <c r="AB12" s="73" t="str">
        <f t="shared" si="5"/>
        <v/>
      </c>
      <c r="AC12" s="73" t="str">
        <f t="shared" si="5"/>
        <v/>
      </c>
      <c r="AD12" s="73" t="str">
        <f t="shared" si="5"/>
        <v/>
      </c>
      <c r="AE12" s="73" t="str">
        <f t="shared" si="5"/>
        <v/>
      </c>
      <c r="AF12" s="73" t="str">
        <f t="shared" si="6"/>
        <v/>
      </c>
      <c r="AG12" s="73" t="str">
        <f t="shared" si="6"/>
        <v/>
      </c>
      <c r="AH12" s="73" t="str">
        <f t="shared" si="6"/>
        <v/>
      </c>
      <c r="AI12" s="73" t="str">
        <f t="shared" si="6"/>
        <v/>
      </c>
      <c r="AJ12" s="73" t="str">
        <f t="shared" si="6"/>
        <v/>
      </c>
      <c r="AK12" s="73" t="str">
        <f t="shared" si="6"/>
        <v/>
      </c>
      <c r="AL12" s="73" t="str">
        <f t="shared" si="6"/>
        <v/>
      </c>
      <c r="AM12" s="73" t="str">
        <f t="shared" si="6"/>
        <v/>
      </c>
      <c r="AN12" s="73" t="str">
        <f t="shared" si="6"/>
        <v/>
      </c>
      <c r="AO12" s="73" t="str">
        <f t="shared" si="6"/>
        <v/>
      </c>
      <c r="AP12" s="73" t="str">
        <f t="shared" si="6"/>
        <v/>
      </c>
      <c r="AQ12" s="73" t="str">
        <f t="shared" si="6"/>
        <v/>
      </c>
      <c r="AR12" s="73" t="str">
        <f t="shared" si="6"/>
        <v/>
      </c>
      <c r="AS12" s="73" t="str">
        <f t="shared" si="6"/>
        <v/>
      </c>
      <c r="AT12" s="73" t="str">
        <f t="shared" si="6"/>
        <v/>
      </c>
      <c r="AU12" s="73" t="str">
        <f t="shared" si="6"/>
        <v/>
      </c>
      <c r="AV12" s="73" t="str">
        <f t="shared" si="7"/>
        <v/>
      </c>
      <c r="AW12" s="73" t="str">
        <f t="shared" si="7"/>
        <v/>
      </c>
      <c r="AX12" s="73" t="str">
        <f t="shared" si="7"/>
        <v/>
      </c>
      <c r="AY12" s="73" t="str">
        <f t="shared" si="7"/>
        <v/>
      </c>
      <c r="AZ12" s="73" t="str">
        <f t="shared" si="7"/>
        <v/>
      </c>
      <c r="BA12" s="73" t="str">
        <f t="shared" si="7"/>
        <v/>
      </c>
      <c r="BB12" s="73" t="str">
        <f t="shared" si="7"/>
        <v/>
      </c>
      <c r="BC12" s="73" t="str">
        <f t="shared" si="7"/>
        <v/>
      </c>
      <c r="BD12" s="73" t="str">
        <f t="shared" si="7"/>
        <v/>
      </c>
      <c r="BE12" s="73" t="str">
        <f t="shared" si="7"/>
        <v/>
      </c>
      <c r="BF12" s="73" t="str">
        <f t="shared" si="7"/>
        <v/>
      </c>
      <c r="BG12" s="73" t="str">
        <f t="shared" si="7"/>
        <v/>
      </c>
      <c r="BH12" s="73" t="str">
        <f t="shared" si="7"/>
        <v/>
      </c>
      <c r="BI12" s="73" t="str">
        <f t="shared" si="7"/>
        <v/>
      </c>
      <c r="BJ12" s="73" t="str">
        <f t="shared" si="7"/>
        <v/>
      </c>
      <c r="BK12" s="73" t="str">
        <f t="shared" si="7"/>
        <v/>
      </c>
      <c r="BL12" s="73" t="str">
        <f t="shared" si="8"/>
        <v/>
      </c>
      <c r="BM12" s="73" t="str">
        <f t="shared" si="8"/>
        <v/>
      </c>
      <c r="BN12" s="73" t="str">
        <f t="shared" si="8"/>
        <v/>
      </c>
      <c r="BO12" s="73" t="str">
        <f t="shared" si="8"/>
        <v/>
      </c>
      <c r="BP12" s="73" t="str">
        <f t="shared" si="8"/>
        <v/>
      </c>
      <c r="BQ12" s="73" t="str">
        <f t="shared" si="8"/>
        <v/>
      </c>
      <c r="BR12" s="73" t="str">
        <f t="shared" si="8"/>
        <v/>
      </c>
      <c r="BS12" s="73" t="str">
        <f t="shared" si="8"/>
        <v/>
      </c>
      <c r="BT12" s="73" t="str">
        <f t="shared" si="8"/>
        <v/>
      </c>
      <c r="BU12" s="73" t="str">
        <f t="shared" si="8"/>
        <v/>
      </c>
      <c r="BV12" s="73" t="str">
        <f t="shared" si="8"/>
        <v/>
      </c>
      <c r="BW12" s="3"/>
      <c r="BX12" s="3"/>
      <c r="BY12" s="110" t="str">
        <f>IF(C12&lt;&gt;"",C12,"")</f>
        <v>50% Schematic Design</v>
      </c>
    </row>
    <row r="13" spans="1:77" x14ac:dyDescent="0.25">
      <c r="A13" s="1"/>
      <c r="C13" s="65" t="s">
        <v>18</v>
      </c>
      <c r="D13" s="64" t="s">
        <v>10</v>
      </c>
      <c r="E13" s="65" t="s">
        <v>13</v>
      </c>
      <c r="F13" s="64"/>
      <c r="G13" s="64">
        <v>0</v>
      </c>
      <c r="H13" s="64">
        <v>1</v>
      </c>
      <c r="I13" s="71"/>
      <c r="J13" s="12">
        <f t="shared" si="2"/>
        <v>4</v>
      </c>
      <c r="K13" s="19">
        <f t="shared" ref="K13" si="12">IF(E13="nothing",F13,J13)</f>
        <v>4</v>
      </c>
      <c r="L13" s="41">
        <f>IFERROR(INDEX($O$7:$BX$7,MATCH(K13,$O$8:$BX$8,0)),"")</f>
        <v>42767</v>
      </c>
      <c r="M13" s="12">
        <f t="shared" ref="M13" si="13">IFERROR(IF(IF(E13&lt;&gt;"Nothing",J13+H13-1,F13+H13-1)&lt;K13,0,IF(E13&lt;&gt;"Nothing",J13+H13-1,F13+H13-1)),"")</f>
        <v>4</v>
      </c>
      <c r="N13" s="57">
        <f>IFERROR(INDEX($O$7:$BX$7,MATCH(M13,$O$8:$BX$8,0)),"")</f>
        <v>42767</v>
      </c>
      <c r="O13" s="73" t="str">
        <f t="shared" si="11"/>
        <v/>
      </c>
      <c r="P13" s="73" t="str">
        <f t="shared" si="5"/>
        <v/>
      </c>
      <c r="Q13" s="73" t="str">
        <f t="shared" si="5"/>
        <v/>
      </c>
      <c r="R13" s="73" t="str">
        <f t="shared" si="5"/>
        <v/>
      </c>
      <c r="S13" s="73" t="str">
        <f t="shared" si="5"/>
        <v/>
      </c>
      <c r="T13" s="73" t="str">
        <f t="shared" si="5"/>
        <v/>
      </c>
      <c r="U13" s="73" t="str">
        <f t="shared" si="5"/>
        <v/>
      </c>
      <c r="V13" s="73" t="str">
        <f t="shared" si="5"/>
        <v/>
      </c>
      <c r="W13" s="73" t="str">
        <f t="shared" si="5"/>
        <v/>
      </c>
      <c r="X13" s="73" t="str">
        <f t="shared" si="5"/>
        <v/>
      </c>
      <c r="Y13" s="73" t="str">
        <f t="shared" si="5"/>
        <v/>
      </c>
      <c r="Z13" s="73" t="str">
        <f t="shared" si="5"/>
        <v/>
      </c>
      <c r="AA13" s="73" t="str">
        <f t="shared" si="5"/>
        <v/>
      </c>
      <c r="AB13" s="73" t="str">
        <f t="shared" si="5"/>
        <v/>
      </c>
      <c r="AC13" s="73" t="str">
        <f t="shared" si="5"/>
        <v/>
      </c>
      <c r="AD13" s="73" t="str">
        <f t="shared" si="5"/>
        <v/>
      </c>
      <c r="AE13" s="73" t="str">
        <f t="shared" si="5"/>
        <v/>
      </c>
      <c r="AF13" s="73" t="str">
        <f t="shared" si="6"/>
        <v/>
      </c>
      <c r="AG13" s="73" t="str">
        <f t="shared" si="6"/>
        <v/>
      </c>
      <c r="AH13" s="73" t="str">
        <f t="shared" si="6"/>
        <v/>
      </c>
      <c r="AI13" s="73" t="str">
        <f t="shared" si="6"/>
        <v/>
      </c>
      <c r="AJ13" s="73" t="str">
        <f t="shared" si="6"/>
        <v/>
      </c>
      <c r="AK13" s="73" t="str">
        <f t="shared" si="6"/>
        <v/>
      </c>
      <c r="AL13" s="73" t="str">
        <f t="shared" si="6"/>
        <v/>
      </c>
      <c r="AM13" s="73" t="str">
        <f t="shared" si="6"/>
        <v/>
      </c>
      <c r="AN13" s="73" t="str">
        <f t="shared" si="6"/>
        <v/>
      </c>
      <c r="AO13" s="73" t="str">
        <f t="shared" si="6"/>
        <v/>
      </c>
      <c r="AP13" s="73" t="str">
        <f t="shared" si="6"/>
        <v/>
      </c>
      <c r="AQ13" s="73" t="str">
        <f t="shared" si="6"/>
        <v/>
      </c>
      <c r="AR13" s="73" t="str">
        <f t="shared" si="6"/>
        <v/>
      </c>
      <c r="AS13" s="73" t="str">
        <f t="shared" si="6"/>
        <v/>
      </c>
      <c r="AT13" s="73" t="str">
        <f t="shared" si="6"/>
        <v/>
      </c>
      <c r="AU13" s="73" t="str">
        <f t="shared" si="6"/>
        <v/>
      </c>
      <c r="AV13" s="73" t="str">
        <f t="shared" si="7"/>
        <v/>
      </c>
      <c r="AW13" s="73" t="str">
        <f t="shared" si="7"/>
        <v/>
      </c>
      <c r="AX13" s="73" t="str">
        <f t="shared" si="7"/>
        <v/>
      </c>
      <c r="AY13" s="73" t="str">
        <f t="shared" si="7"/>
        <v/>
      </c>
      <c r="AZ13" s="73" t="str">
        <f t="shared" si="7"/>
        <v/>
      </c>
      <c r="BA13" s="73" t="str">
        <f t="shared" si="7"/>
        <v/>
      </c>
      <c r="BB13" s="73" t="str">
        <f t="shared" si="7"/>
        <v/>
      </c>
      <c r="BC13" s="73" t="str">
        <f t="shared" si="7"/>
        <v/>
      </c>
      <c r="BD13" s="73" t="str">
        <f t="shared" si="7"/>
        <v/>
      </c>
      <c r="BE13" s="73" t="str">
        <f t="shared" si="7"/>
        <v/>
      </c>
      <c r="BF13" s="73" t="str">
        <f t="shared" si="7"/>
        <v/>
      </c>
      <c r="BG13" s="73" t="str">
        <f t="shared" si="7"/>
        <v/>
      </c>
      <c r="BH13" s="73" t="str">
        <f t="shared" si="7"/>
        <v/>
      </c>
      <c r="BI13" s="73" t="str">
        <f t="shared" si="7"/>
        <v/>
      </c>
      <c r="BJ13" s="73" t="str">
        <f t="shared" si="7"/>
        <v/>
      </c>
      <c r="BK13" s="73" t="str">
        <f t="shared" si="7"/>
        <v/>
      </c>
      <c r="BL13" s="73" t="str">
        <f t="shared" si="8"/>
        <v/>
      </c>
      <c r="BM13" s="73" t="str">
        <f t="shared" si="8"/>
        <v/>
      </c>
      <c r="BN13" s="73" t="str">
        <f t="shared" si="8"/>
        <v/>
      </c>
      <c r="BO13" s="73" t="str">
        <f t="shared" si="8"/>
        <v/>
      </c>
      <c r="BP13" s="73" t="str">
        <f t="shared" si="8"/>
        <v/>
      </c>
      <c r="BQ13" s="73" t="str">
        <f t="shared" si="8"/>
        <v/>
      </c>
      <c r="BR13" s="73" t="str">
        <f t="shared" si="8"/>
        <v/>
      </c>
      <c r="BS13" s="73" t="str">
        <f t="shared" si="8"/>
        <v/>
      </c>
      <c r="BT13" s="73" t="str">
        <f t="shared" si="8"/>
        <v/>
      </c>
      <c r="BU13" s="73" t="str">
        <f t="shared" si="8"/>
        <v/>
      </c>
      <c r="BV13" s="73" t="str">
        <f t="shared" si="8"/>
        <v/>
      </c>
      <c r="BW13" s="3"/>
      <c r="BX13" s="3"/>
      <c r="BY13" s="110" t="str">
        <f>IF(C13&lt;&gt;"",C13,"")</f>
        <v>Zoning and Land Use Acception Applications Prepared</v>
      </c>
    </row>
    <row r="14" spans="1:77" x14ac:dyDescent="0.25">
      <c r="A14" s="1"/>
      <c r="C14" s="65" t="s">
        <v>19</v>
      </c>
      <c r="D14" s="64" t="s">
        <v>9</v>
      </c>
      <c r="E14" s="65" t="s">
        <v>13</v>
      </c>
      <c r="F14" s="64"/>
      <c r="G14" s="64">
        <v>1</v>
      </c>
      <c r="H14" s="64">
        <v>1</v>
      </c>
      <c r="I14" s="71"/>
      <c r="J14" s="12">
        <f t="shared" si="2"/>
        <v>5</v>
      </c>
      <c r="K14" s="19">
        <f t="shared" ref="K14" si="14">IF(E14="nothing",F14,J14)</f>
        <v>5</v>
      </c>
      <c r="L14" s="41">
        <f>IFERROR(INDEX($O$7:$BX$7,MATCH(K14,$O$8:$BX$8,0)),"")</f>
        <v>42795</v>
      </c>
      <c r="M14" s="12">
        <f t="shared" ref="M14" si="15">IFERROR(IF(IF(E14&lt;&gt;"Nothing",J14+H14-1,F14+H14-1)&lt;K14,0,IF(E14&lt;&gt;"Nothing",J14+H14-1,F14+H14-1)),"")</f>
        <v>5</v>
      </c>
      <c r="N14" s="57">
        <f>IFERROR(INDEX($O$7:$BX$7,MATCH(M14,$O$8:$BX$8,0)),"")</f>
        <v>42795</v>
      </c>
      <c r="O14" s="73" t="str">
        <f t="shared" si="11"/>
        <v>M</v>
      </c>
      <c r="P14" s="73" t="str">
        <f t="shared" si="5"/>
        <v>M</v>
      </c>
      <c r="Q14" s="73" t="str">
        <f t="shared" si="5"/>
        <v>M</v>
      </c>
      <c r="R14" s="73" t="str">
        <f t="shared" si="5"/>
        <v>M</v>
      </c>
      <c r="S14" s="73" t="str">
        <f t="shared" si="5"/>
        <v>M</v>
      </c>
      <c r="T14" s="73" t="str">
        <f t="shared" si="5"/>
        <v>M</v>
      </c>
      <c r="U14" s="73" t="str">
        <f t="shared" si="5"/>
        <v>M</v>
      </c>
      <c r="V14" s="73" t="str">
        <f t="shared" si="5"/>
        <v>M</v>
      </c>
      <c r="W14" s="73" t="str">
        <f t="shared" si="5"/>
        <v>M</v>
      </c>
      <c r="X14" s="73" t="str">
        <f t="shared" si="5"/>
        <v>M</v>
      </c>
      <c r="Y14" s="73" t="str">
        <f t="shared" si="5"/>
        <v>M</v>
      </c>
      <c r="Z14" s="73" t="str">
        <f t="shared" si="5"/>
        <v>M</v>
      </c>
      <c r="AA14" s="73" t="str">
        <f t="shared" si="5"/>
        <v>M</v>
      </c>
      <c r="AB14" s="73" t="str">
        <f t="shared" si="5"/>
        <v>M</v>
      </c>
      <c r="AC14" s="73" t="str">
        <f t="shared" si="5"/>
        <v>M</v>
      </c>
      <c r="AD14" s="73" t="str">
        <f t="shared" si="5"/>
        <v>M</v>
      </c>
      <c r="AE14" s="73" t="str">
        <f t="shared" si="5"/>
        <v>M</v>
      </c>
      <c r="AF14" s="73" t="str">
        <f t="shared" si="6"/>
        <v>M</v>
      </c>
      <c r="AG14" s="73" t="str">
        <f t="shared" si="6"/>
        <v>M</v>
      </c>
      <c r="AH14" s="73" t="str">
        <f t="shared" si="6"/>
        <v>M</v>
      </c>
      <c r="AI14" s="73" t="str">
        <f t="shared" si="6"/>
        <v>M</v>
      </c>
      <c r="AJ14" s="73" t="str">
        <f t="shared" si="6"/>
        <v>M</v>
      </c>
      <c r="AK14" s="73" t="str">
        <f t="shared" si="6"/>
        <v>M</v>
      </c>
      <c r="AL14" s="73" t="str">
        <f t="shared" si="6"/>
        <v>M</v>
      </c>
      <c r="AM14" s="73" t="str">
        <f t="shared" si="6"/>
        <v>M</v>
      </c>
      <c r="AN14" s="73" t="str">
        <f t="shared" si="6"/>
        <v>M</v>
      </c>
      <c r="AO14" s="73" t="str">
        <f t="shared" si="6"/>
        <v>M</v>
      </c>
      <c r="AP14" s="73" t="str">
        <f t="shared" si="6"/>
        <v>M</v>
      </c>
      <c r="AQ14" s="73" t="str">
        <f t="shared" si="6"/>
        <v>M</v>
      </c>
      <c r="AR14" s="73" t="str">
        <f t="shared" si="6"/>
        <v>M</v>
      </c>
      <c r="AS14" s="73" t="str">
        <f t="shared" si="6"/>
        <v>M</v>
      </c>
      <c r="AT14" s="73" t="str">
        <f t="shared" si="6"/>
        <v>M</v>
      </c>
      <c r="AU14" s="73" t="str">
        <f t="shared" si="6"/>
        <v>M</v>
      </c>
      <c r="AV14" s="73" t="str">
        <f t="shared" si="7"/>
        <v>M</v>
      </c>
      <c r="AW14" s="73" t="str">
        <f t="shared" si="7"/>
        <v>M</v>
      </c>
      <c r="AX14" s="73" t="str">
        <f t="shared" si="7"/>
        <v>M</v>
      </c>
      <c r="AY14" s="73" t="str">
        <f t="shared" si="7"/>
        <v>M</v>
      </c>
      <c r="AZ14" s="73" t="str">
        <f t="shared" si="7"/>
        <v>M</v>
      </c>
      <c r="BA14" s="73" t="str">
        <f t="shared" si="7"/>
        <v>M</v>
      </c>
      <c r="BB14" s="73" t="str">
        <f t="shared" si="7"/>
        <v>M</v>
      </c>
      <c r="BC14" s="73" t="str">
        <f t="shared" si="7"/>
        <v>M</v>
      </c>
      <c r="BD14" s="73" t="str">
        <f t="shared" si="7"/>
        <v>M</v>
      </c>
      <c r="BE14" s="73" t="str">
        <f t="shared" si="7"/>
        <v>M</v>
      </c>
      <c r="BF14" s="73" t="str">
        <f t="shared" si="7"/>
        <v>M</v>
      </c>
      <c r="BG14" s="73" t="str">
        <f t="shared" si="7"/>
        <v>M</v>
      </c>
      <c r="BH14" s="73" t="str">
        <f t="shared" si="7"/>
        <v>M</v>
      </c>
      <c r="BI14" s="73" t="str">
        <f t="shared" si="7"/>
        <v>M</v>
      </c>
      <c r="BJ14" s="73" t="str">
        <f t="shared" si="7"/>
        <v>M</v>
      </c>
      <c r="BK14" s="73" t="str">
        <f t="shared" si="7"/>
        <v>M</v>
      </c>
      <c r="BL14" s="73" t="str">
        <f t="shared" si="8"/>
        <v>M</v>
      </c>
      <c r="BM14" s="73" t="str">
        <f t="shared" si="8"/>
        <v>M</v>
      </c>
      <c r="BN14" s="73" t="str">
        <f t="shared" si="8"/>
        <v>M</v>
      </c>
      <c r="BO14" s="73" t="str">
        <f t="shared" si="8"/>
        <v>M</v>
      </c>
      <c r="BP14" s="73" t="str">
        <f t="shared" si="8"/>
        <v>M</v>
      </c>
      <c r="BQ14" s="73" t="str">
        <f t="shared" si="8"/>
        <v>M</v>
      </c>
      <c r="BR14" s="73" t="str">
        <f t="shared" si="8"/>
        <v>M</v>
      </c>
      <c r="BS14" s="73" t="str">
        <f t="shared" si="8"/>
        <v>M</v>
      </c>
      <c r="BT14" s="73" t="str">
        <f t="shared" si="8"/>
        <v>M</v>
      </c>
      <c r="BU14" s="73" t="str">
        <f t="shared" si="8"/>
        <v>M</v>
      </c>
      <c r="BV14" s="73" t="str">
        <f t="shared" si="8"/>
        <v>M</v>
      </c>
      <c r="BW14" s="3"/>
      <c r="BX14" s="3"/>
      <c r="BY14" s="110" t="str">
        <f>IF(C14&lt;&gt;"",C14,"")</f>
        <v>Submit 50% SD Design Package and Legal Apps to Planning</v>
      </c>
    </row>
    <row r="15" spans="1:77" x14ac:dyDescent="0.25">
      <c r="A15" s="1"/>
      <c r="C15" s="65" t="s">
        <v>20</v>
      </c>
      <c r="D15" s="64" t="s">
        <v>10</v>
      </c>
      <c r="E15" s="65" t="s">
        <v>19</v>
      </c>
      <c r="F15" s="64"/>
      <c r="G15" s="64">
        <v>0</v>
      </c>
      <c r="H15" s="64">
        <v>3</v>
      </c>
      <c r="I15" s="71"/>
      <c r="J15" s="12">
        <f t="shared" si="2"/>
        <v>5</v>
      </c>
      <c r="K15" s="19">
        <f t="shared" ref="K15" si="16">IF(E15="nothing",F15,J15)</f>
        <v>5</v>
      </c>
      <c r="L15" s="41">
        <f>IFERROR(INDEX($O$7:$BX$7,MATCH(K15,$O$8:$BX$8,0)),"")</f>
        <v>42795</v>
      </c>
      <c r="M15" s="12">
        <f t="shared" ref="M15" si="17">IFERROR(IF(IF(E15&lt;&gt;"Nothing",J15+H15-1,F15+H15-1)&lt;K15,0,IF(E15&lt;&gt;"Nothing",J15+H15-1,F15+H15-1)),"")</f>
        <v>7</v>
      </c>
      <c r="N15" s="57">
        <f>IFERROR(INDEX($O$7:$BX$7,MATCH(M15,$O$8:$BX$8,0)),"")</f>
        <v>42856</v>
      </c>
      <c r="O15" s="73" t="str">
        <f t="shared" si="11"/>
        <v/>
      </c>
      <c r="P15" s="73" t="str">
        <f t="shared" si="5"/>
        <v/>
      </c>
      <c r="Q15" s="73" t="str">
        <f t="shared" si="5"/>
        <v/>
      </c>
      <c r="R15" s="73" t="str">
        <f t="shared" si="5"/>
        <v/>
      </c>
      <c r="S15" s="73" t="str">
        <f t="shared" si="5"/>
        <v/>
      </c>
      <c r="T15" s="73" t="str">
        <f t="shared" si="5"/>
        <v/>
      </c>
      <c r="U15" s="73" t="str">
        <f t="shared" si="5"/>
        <v/>
      </c>
      <c r="V15" s="73" t="str">
        <f t="shared" si="5"/>
        <v/>
      </c>
      <c r="W15" s="73" t="str">
        <f t="shared" si="5"/>
        <v/>
      </c>
      <c r="X15" s="73" t="str">
        <f t="shared" si="5"/>
        <v/>
      </c>
      <c r="Y15" s="73" t="str">
        <f t="shared" si="5"/>
        <v/>
      </c>
      <c r="Z15" s="73" t="str">
        <f t="shared" si="5"/>
        <v/>
      </c>
      <c r="AA15" s="73" t="str">
        <f t="shared" si="5"/>
        <v/>
      </c>
      <c r="AB15" s="73" t="str">
        <f t="shared" si="5"/>
        <v/>
      </c>
      <c r="AC15" s="73" t="str">
        <f t="shared" si="5"/>
        <v/>
      </c>
      <c r="AD15" s="73" t="str">
        <f t="shared" si="5"/>
        <v/>
      </c>
      <c r="AE15" s="73" t="str">
        <f t="shared" si="5"/>
        <v/>
      </c>
      <c r="AF15" s="73" t="str">
        <f t="shared" si="6"/>
        <v/>
      </c>
      <c r="AG15" s="73" t="str">
        <f t="shared" si="6"/>
        <v/>
      </c>
      <c r="AH15" s="73" t="str">
        <f t="shared" si="6"/>
        <v/>
      </c>
      <c r="AI15" s="73" t="str">
        <f t="shared" si="6"/>
        <v/>
      </c>
      <c r="AJ15" s="73" t="str">
        <f t="shared" si="6"/>
        <v/>
      </c>
      <c r="AK15" s="73" t="str">
        <f t="shared" si="6"/>
        <v/>
      </c>
      <c r="AL15" s="73" t="str">
        <f t="shared" si="6"/>
        <v/>
      </c>
      <c r="AM15" s="73" t="str">
        <f t="shared" si="6"/>
        <v/>
      </c>
      <c r="AN15" s="73" t="str">
        <f t="shared" si="6"/>
        <v/>
      </c>
      <c r="AO15" s="73" t="str">
        <f t="shared" si="6"/>
        <v/>
      </c>
      <c r="AP15" s="73" t="str">
        <f t="shared" si="6"/>
        <v/>
      </c>
      <c r="AQ15" s="73" t="str">
        <f t="shared" si="6"/>
        <v/>
      </c>
      <c r="AR15" s="73" t="str">
        <f t="shared" si="6"/>
        <v/>
      </c>
      <c r="AS15" s="73" t="str">
        <f t="shared" si="6"/>
        <v/>
      </c>
      <c r="AT15" s="73" t="str">
        <f t="shared" si="6"/>
        <v/>
      </c>
      <c r="AU15" s="73" t="str">
        <f t="shared" si="6"/>
        <v/>
      </c>
      <c r="AV15" s="73" t="str">
        <f t="shared" si="7"/>
        <v/>
      </c>
      <c r="AW15" s="73" t="str">
        <f t="shared" si="7"/>
        <v/>
      </c>
      <c r="AX15" s="73" t="str">
        <f t="shared" si="7"/>
        <v/>
      </c>
      <c r="AY15" s="73" t="str">
        <f t="shared" si="7"/>
        <v/>
      </c>
      <c r="AZ15" s="73" t="str">
        <f t="shared" si="7"/>
        <v/>
      </c>
      <c r="BA15" s="73" t="str">
        <f t="shared" si="7"/>
        <v/>
      </c>
      <c r="BB15" s="73" t="str">
        <f t="shared" si="7"/>
        <v/>
      </c>
      <c r="BC15" s="73" t="str">
        <f t="shared" si="7"/>
        <v/>
      </c>
      <c r="BD15" s="73" t="str">
        <f t="shared" si="7"/>
        <v/>
      </c>
      <c r="BE15" s="73" t="str">
        <f t="shared" si="7"/>
        <v/>
      </c>
      <c r="BF15" s="73" t="str">
        <f t="shared" si="7"/>
        <v/>
      </c>
      <c r="BG15" s="73" t="str">
        <f t="shared" si="7"/>
        <v/>
      </c>
      <c r="BH15" s="73" t="str">
        <f t="shared" si="7"/>
        <v/>
      </c>
      <c r="BI15" s="73" t="str">
        <f t="shared" si="7"/>
        <v/>
      </c>
      <c r="BJ15" s="73" t="str">
        <f t="shared" si="7"/>
        <v/>
      </c>
      <c r="BK15" s="73" t="str">
        <f t="shared" si="7"/>
        <v/>
      </c>
      <c r="BL15" s="73" t="str">
        <f t="shared" si="8"/>
        <v/>
      </c>
      <c r="BM15" s="73" t="str">
        <f t="shared" si="8"/>
        <v/>
      </c>
      <c r="BN15" s="73" t="str">
        <f t="shared" si="8"/>
        <v/>
      </c>
      <c r="BO15" s="73" t="str">
        <f t="shared" si="8"/>
        <v/>
      </c>
      <c r="BP15" s="73" t="str">
        <f t="shared" si="8"/>
        <v/>
      </c>
      <c r="BQ15" s="73" t="str">
        <f t="shared" si="8"/>
        <v/>
      </c>
      <c r="BR15" s="73" t="str">
        <f t="shared" si="8"/>
        <v/>
      </c>
      <c r="BS15" s="73" t="str">
        <f t="shared" si="8"/>
        <v/>
      </c>
      <c r="BT15" s="73" t="str">
        <f t="shared" si="8"/>
        <v/>
      </c>
      <c r="BU15" s="73" t="str">
        <f t="shared" si="8"/>
        <v/>
      </c>
      <c r="BV15" s="73" t="str">
        <f t="shared" si="8"/>
        <v/>
      </c>
      <c r="BW15" s="3"/>
      <c r="BX15" s="3"/>
      <c r="BY15" s="110" t="str">
        <f>IF(C15&lt;&gt;"",C15,"")</f>
        <v>Begin Community Outreach</v>
      </c>
    </row>
    <row r="16" spans="1:77" x14ac:dyDescent="0.25">
      <c r="A16" s="1"/>
      <c r="C16" s="65" t="s">
        <v>21</v>
      </c>
      <c r="D16" s="64" t="s">
        <v>10</v>
      </c>
      <c r="E16" s="65" t="s">
        <v>19</v>
      </c>
      <c r="F16" s="64"/>
      <c r="G16" s="64">
        <v>0</v>
      </c>
      <c r="H16" s="64">
        <v>1</v>
      </c>
      <c r="I16" s="71"/>
      <c r="J16" s="12">
        <f t="shared" si="2"/>
        <v>5</v>
      </c>
      <c r="K16" s="19">
        <f t="shared" ref="K16" si="18">IF(E16="nothing",F16,J16)</f>
        <v>5</v>
      </c>
      <c r="L16" s="41">
        <f>IFERROR(INDEX($O$7:$BX$7,MATCH(K16,$O$8:$BX$8,0)),"")</f>
        <v>42795</v>
      </c>
      <c r="M16" s="12">
        <f t="shared" ref="M16" si="19">IFERROR(IF(IF(E16&lt;&gt;"Nothing",J16+H16-1,F16+H16-1)&lt;K16,0,IF(E16&lt;&gt;"Nothing",J16+H16-1,F16+H16-1)),"")</f>
        <v>5</v>
      </c>
      <c r="N16" s="57">
        <f>IFERROR(INDEX($O$7:$BX$7,MATCH(M16,$O$8:$BX$8,0)),"")</f>
        <v>42795</v>
      </c>
      <c r="O16" s="73" t="str">
        <f t="shared" si="11"/>
        <v/>
      </c>
      <c r="P16" s="73" t="str">
        <f t="shared" si="5"/>
        <v/>
      </c>
      <c r="Q16" s="73" t="str">
        <f t="shared" si="5"/>
        <v/>
      </c>
      <c r="R16" s="73" t="str">
        <f t="shared" si="5"/>
        <v/>
      </c>
      <c r="S16" s="73" t="str">
        <f t="shared" si="5"/>
        <v/>
      </c>
      <c r="T16" s="73" t="str">
        <f t="shared" si="5"/>
        <v/>
      </c>
      <c r="U16" s="73" t="str">
        <f t="shared" si="5"/>
        <v/>
      </c>
      <c r="V16" s="73" t="str">
        <f t="shared" si="5"/>
        <v/>
      </c>
      <c r="W16" s="73" t="str">
        <f t="shared" si="5"/>
        <v/>
      </c>
      <c r="X16" s="73" t="str">
        <f t="shared" si="5"/>
        <v/>
      </c>
      <c r="Y16" s="73" t="str">
        <f t="shared" si="5"/>
        <v/>
      </c>
      <c r="Z16" s="73" t="str">
        <f t="shared" si="5"/>
        <v/>
      </c>
      <c r="AA16" s="73" t="str">
        <f t="shared" si="5"/>
        <v/>
      </c>
      <c r="AB16" s="73" t="str">
        <f t="shared" si="5"/>
        <v/>
      </c>
      <c r="AC16" s="73" t="str">
        <f t="shared" si="5"/>
        <v/>
      </c>
      <c r="AD16" s="73" t="str">
        <f t="shared" si="5"/>
        <v/>
      </c>
      <c r="AE16" s="73" t="str">
        <f t="shared" si="5"/>
        <v/>
      </c>
      <c r="AF16" s="73" t="str">
        <f t="shared" si="6"/>
        <v/>
      </c>
      <c r="AG16" s="73" t="str">
        <f t="shared" si="6"/>
        <v/>
      </c>
      <c r="AH16" s="73" t="str">
        <f t="shared" si="6"/>
        <v/>
      </c>
      <c r="AI16" s="73" t="str">
        <f t="shared" si="6"/>
        <v/>
      </c>
      <c r="AJ16" s="73" t="str">
        <f t="shared" si="6"/>
        <v/>
      </c>
      <c r="AK16" s="73" t="str">
        <f t="shared" si="6"/>
        <v/>
      </c>
      <c r="AL16" s="73" t="str">
        <f t="shared" si="6"/>
        <v/>
      </c>
      <c r="AM16" s="73" t="str">
        <f t="shared" si="6"/>
        <v/>
      </c>
      <c r="AN16" s="73" t="str">
        <f t="shared" si="6"/>
        <v/>
      </c>
      <c r="AO16" s="73" t="str">
        <f t="shared" si="6"/>
        <v/>
      </c>
      <c r="AP16" s="73" t="str">
        <f t="shared" si="6"/>
        <v/>
      </c>
      <c r="AQ16" s="73" t="str">
        <f t="shared" si="6"/>
        <v/>
      </c>
      <c r="AR16" s="73" t="str">
        <f t="shared" si="6"/>
        <v/>
      </c>
      <c r="AS16" s="73" t="str">
        <f t="shared" si="6"/>
        <v/>
      </c>
      <c r="AT16" s="73" t="str">
        <f t="shared" si="6"/>
        <v/>
      </c>
      <c r="AU16" s="73" t="str">
        <f t="shared" si="6"/>
        <v/>
      </c>
      <c r="AV16" s="73" t="str">
        <f t="shared" si="7"/>
        <v/>
      </c>
      <c r="AW16" s="73" t="str">
        <f t="shared" si="7"/>
        <v/>
      </c>
      <c r="AX16" s="73" t="str">
        <f t="shared" si="7"/>
        <v/>
      </c>
      <c r="AY16" s="73" t="str">
        <f t="shared" si="7"/>
        <v/>
      </c>
      <c r="AZ16" s="73" t="str">
        <f t="shared" si="7"/>
        <v/>
      </c>
      <c r="BA16" s="73" t="str">
        <f t="shared" si="7"/>
        <v/>
      </c>
      <c r="BB16" s="73" t="str">
        <f t="shared" si="7"/>
        <v/>
      </c>
      <c r="BC16" s="73" t="str">
        <f t="shared" si="7"/>
        <v/>
      </c>
      <c r="BD16" s="73" t="str">
        <f t="shared" si="7"/>
        <v/>
      </c>
      <c r="BE16" s="73" t="str">
        <f t="shared" si="7"/>
        <v/>
      </c>
      <c r="BF16" s="73" t="str">
        <f t="shared" si="7"/>
        <v/>
      </c>
      <c r="BG16" s="73" t="str">
        <f t="shared" si="7"/>
        <v/>
      </c>
      <c r="BH16" s="73" t="str">
        <f t="shared" si="7"/>
        <v/>
      </c>
      <c r="BI16" s="73" t="str">
        <f t="shared" si="7"/>
        <v/>
      </c>
      <c r="BJ16" s="73" t="str">
        <f t="shared" si="7"/>
        <v/>
      </c>
      <c r="BK16" s="73" t="str">
        <f t="shared" si="7"/>
        <v/>
      </c>
      <c r="BL16" s="73" t="str">
        <f t="shared" si="8"/>
        <v/>
      </c>
      <c r="BM16" s="73" t="str">
        <f t="shared" si="8"/>
        <v/>
      </c>
      <c r="BN16" s="73" t="str">
        <f t="shared" si="8"/>
        <v/>
      </c>
      <c r="BO16" s="73" t="str">
        <f t="shared" si="8"/>
        <v/>
      </c>
      <c r="BP16" s="73" t="str">
        <f t="shared" si="8"/>
        <v/>
      </c>
      <c r="BQ16" s="73" t="str">
        <f t="shared" si="8"/>
        <v/>
      </c>
      <c r="BR16" s="73" t="str">
        <f t="shared" si="8"/>
        <v/>
      </c>
      <c r="BS16" s="73" t="str">
        <f t="shared" si="8"/>
        <v/>
      </c>
      <c r="BT16" s="73" t="str">
        <f t="shared" si="8"/>
        <v/>
      </c>
      <c r="BU16" s="73" t="str">
        <f t="shared" si="8"/>
        <v/>
      </c>
      <c r="BV16" s="73" t="str">
        <f t="shared" si="8"/>
        <v/>
      </c>
      <c r="BW16" s="3"/>
      <c r="BX16" s="3"/>
      <c r="BY16" s="110" t="str">
        <f>IF(C16&lt;&gt;"",C16,"")</f>
        <v>Community Meeting #1</v>
      </c>
    </row>
    <row r="17" spans="1:77" x14ac:dyDescent="0.25">
      <c r="A17" s="1"/>
      <c r="C17" s="65" t="s">
        <v>22</v>
      </c>
      <c r="D17" s="64" t="s">
        <v>10</v>
      </c>
      <c r="E17" s="65" t="s">
        <v>21</v>
      </c>
      <c r="F17" s="64"/>
      <c r="G17" s="64">
        <v>2</v>
      </c>
      <c r="H17" s="64">
        <v>1</v>
      </c>
      <c r="I17" s="71"/>
      <c r="J17" s="12">
        <f t="shared" si="2"/>
        <v>7</v>
      </c>
      <c r="K17" s="19">
        <f t="shared" ref="K17" si="20">IF(E17="nothing",F17,J17)</f>
        <v>7</v>
      </c>
      <c r="L17" s="41">
        <f>IFERROR(INDEX($O$7:$BX$7,MATCH(K17,$O$8:$BX$8,0)),"")</f>
        <v>42856</v>
      </c>
      <c r="M17" s="12">
        <f t="shared" ref="M17" si="21">IFERROR(IF(IF(E17&lt;&gt;"Nothing",J17+H17-1,F17+H17-1)&lt;K17,0,IF(E17&lt;&gt;"Nothing",J17+H17-1,F17+H17-1)),"")</f>
        <v>7</v>
      </c>
      <c r="N17" s="57">
        <f>IFERROR(INDEX($O$7:$BX$7,MATCH(M17,$O$8:$BX$8,0)),"")</f>
        <v>42856</v>
      </c>
      <c r="O17" s="73" t="str">
        <f t="shared" si="11"/>
        <v/>
      </c>
      <c r="P17" s="73" t="str">
        <f t="shared" si="5"/>
        <v/>
      </c>
      <c r="Q17" s="73" t="str">
        <f t="shared" si="5"/>
        <v/>
      </c>
      <c r="R17" s="73" t="str">
        <f t="shared" si="5"/>
        <v/>
      </c>
      <c r="S17" s="73" t="str">
        <f t="shared" si="5"/>
        <v/>
      </c>
      <c r="T17" s="73" t="str">
        <f t="shared" si="5"/>
        <v/>
      </c>
      <c r="U17" s="73" t="str">
        <f t="shared" si="5"/>
        <v/>
      </c>
      <c r="V17" s="73" t="str">
        <f t="shared" si="5"/>
        <v/>
      </c>
      <c r="W17" s="73" t="str">
        <f t="shared" si="5"/>
        <v/>
      </c>
      <c r="X17" s="73" t="str">
        <f t="shared" si="5"/>
        <v/>
      </c>
      <c r="Y17" s="73" t="str">
        <f t="shared" si="5"/>
        <v/>
      </c>
      <c r="Z17" s="73" t="str">
        <f t="shared" si="5"/>
        <v/>
      </c>
      <c r="AA17" s="73" t="str">
        <f t="shared" si="5"/>
        <v/>
      </c>
      <c r="AB17" s="73" t="str">
        <f t="shared" si="5"/>
        <v/>
      </c>
      <c r="AC17" s="73" t="str">
        <f t="shared" si="5"/>
        <v/>
      </c>
      <c r="AD17" s="73" t="str">
        <f t="shared" si="5"/>
        <v/>
      </c>
      <c r="AE17" s="73" t="str">
        <f t="shared" si="5"/>
        <v/>
      </c>
      <c r="AF17" s="73" t="str">
        <f t="shared" si="6"/>
        <v/>
      </c>
      <c r="AG17" s="73" t="str">
        <f t="shared" si="6"/>
        <v/>
      </c>
      <c r="AH17" s="73" t="str">
        <f t="shared" si="6"/>
        <v/>
      </c>
      <c r="AI17" s="73" t="str">
        <f t="shared" si="6"/>
        <v/>
      </c>
      <c r="AJ17" s="73" t="str">
        <f t="shared" si="6"/>
        <v/>
      </c>
      <c r="AK17" s="73" t="str">
        <f t="shared" si="6"/>
        <v/>
      </c>
      <c r="AL17" s="73" t="str">
        <f t="shared" si="6"/>
        <v/>
      </c>
      <c r="AM17" s="73" t="str">
        <f t="shared" si="6"/>
        <v/>
      </c>
      <c r="AN17" s="73" t="str">
        <f t="shared" si="6"/>
        <v/>
      </c>
      <c r="AO17" s="73" t="str">
        <f t="shared" si="6"/>
        <v/>
      </c>
      <c r="AP17" s="73" t="str">
        <f t="shared" si="6"/>
        <v/>
      </c>
      <c r="AQ17" s="73" t="str">
        <f t="shared" si="6"/>
        <v/>
      </c>
      <c r="AR17" s="73" t="str">
        <f t="shared" si="6"/>
        <v/>
      </c>
      <c r="AS17" s="73" t="str">
        <f t="shared" si="6"/>
        <v/>
      </c>
      <c r="AT17" s="73" t="str">
        <f t="shared" si="6"/>
        <v/>
      </c>
      <c r="AU17" s="73" t="str">
        <f t="shared" si="6"/>
        <v/>
      </c>
      <c r="AV17" s="73" t="str">
        <f t="shared" si="7"/>
        <v/>
      </c>
      <c r="AW17" s="73" t="str">
        <f t="shared" si="7"/>
        <v/>
      </c>
      <c r="AX17" s="73" t="str">
        <f t="shared" si="7"/>
        <v/>
      </c>
      <c r="AY17" s="73" t="str">
        <f t="shared" si="7"/>
        <v/>
      </c>
      <c r="AZ17" s="73" t="str">
        <f t="shared" si="7"/>
        <v/>
      </c>
      <c r="BA17" s="73" t="str">
        <f t="shared" si="7"/>
        <v/>
      </c>
      <c r="BB17" s="73" t="str">
        <f t="shared" si="7"/>
        <v/>
      </c>
      <c r="BC17" s="73" t="str">
        <f t="shared" si="7"/>
        <v/>
      </c>
      <c r="BD17" s="73" t="str">
        <f t="shared" si="7"/>
        <v/>
      </c>
      <c r="BE17" s="73" t="str">
        <f t="shared" si="7"/>
        <v/>
      </c>
      <c r="BF17" s="73" t="str">
        <f t="shared" si="7"/>
        <v/>
      </c>
      <c r="BG17" s="73" t="str">
        <f t="shared" si="7"/>
        <v/>
      </c>
      <c r="BH17" s="73" t="str">
        <f t="shared" si="7"/>
        <v/>
      </c>
      <c r="BI17" s="73" t="str">
        <f t="shared" si="7"/>
        <v/>
      </c>
      <c r="BJ17" s="73" t="str">
        <f t="shared" si="7"/>
        <v/>
      </c>
      <c r="BK17" s="73" t="str">
        <f t="shared" si="7"/>
        <v/>
      </c>
      <c r="BL17" s="73" t="str">
        <f t="shared" si="8"/>
        <v/>
      </c>
      <c r="BM17" s="73" t="str">
        <f t="shared" si="8"/>
        <v/>
      </c>
      <c r="BN17" s="73" t="str">
        <f t="shared" si="8"/>
        <v/>
      </c>
      <c r="BO17" s="73" t="str">
        <f t="shared" si="8"/>
        <v/>
      </c>
      <c r="BP17" s="73" t="str">
        <f t="shared" si="8"/>
        <v/>
      </c>
      <c r="BQ17" s="73" t="str">
        <f t="shared" si="8"/>
        <v/>
      </c>
      <c r="BR17" s="73" t="str">
        <f t="shared" si="8"/>
        <v/>
      </c>
      <c r="BS17" s="73" t="str">
        <f t="shared" si="8"/>
        <v/>
      </c>
      <c r="BT17" s="73" t="str">
        <f t="shared" si="8"/>
        <v/>
      </c>
      <c r="BU17" s="73" t="str">
        <f t="shared" si="8"/>
        <v/>
      </c>
      <c r="BV17" s="73" t="str">
        <f t="shared" si="8"/>
        <v/>
      </c>
      <c r="BW17" s="3"/>
      <c r="BX17" s="3"/>
      <c r="BY17" s="110" t="str">
        <f>IF(C17&lt;&gt;"",C17,"")</f>
        <v>Community Meeting #2</v>
      </c>
    </row>
    <row r="18" spans="1:77" x14ac:dyDescent="0.25">
      <c r="A18" s="1"/>
      <c r="C18" s="65" t="s">
        <v>23</v>
      </c>
      <c r="D18" s="64" t="s">
        <v>10</v>
      </c>
      <c r="E18" s="65" t="s">
        <v>19</v>
      </c>
      <c r="F18" s="64"/>
      <c r="G18" s="64">
        <v>0</v>
      </c>
      <c r="H18" s="64">
        <v>6</v>
      </c>
      <c r="I18" s="71"/>
      <c r="J18" s="12">
        <f t="shared" si="2"/>
        <v>5</v>
      </c>
      <c r="K18" s="19">
        <f t="shared" ref="K18" si="22">IF(E18="nothing",F18,J18)</f>
        <v>5</v>
      </c>
      <c r="L18" s="41">
        <f>IFERROR(INDEX($O$7:$BX$7,MATCH(K18,$O$8:$BX$8,0)),"")</f>
        <v>42795</v>
      </c>
      <c r="M18" s="12">
        <f t="shared" ref="M18" si="23">IFERROR(IF(IF(E18&lt;&gt;"Nothing",J18+H18-1,F18+H18-1)&lt;K18,0,IF(E18&lt;&gt;"Nothing",J18+H18-1,F18+H18-1)),"")</f>
        <v>10</v>
      </c>
      <c r="N18" s="57">
        <f>IFERROR(INDEX($O$7:$BX$7,MATCH(M18,$O$8:$BX$8,0)),"")</f>
        <v>42948</v>
      </c>
      <c r="O18" s="73" t="str">
        <f t="shared" si="11"/>
        <v/>
      </c>
      <c r="P18" s="73" t="str">
        <f t="shared" si="5"/>
        <v/>
      </c>
      <c r="Q18" s="73" t="str">
        <f t="shared" si="5"/>
        <v/>
      </c>
      <c r="R18" s="73" t="str">
        <f t="shared" si="5"/>
        <v/>
      </c>
      <c r="S18" s="73" t="str">
        <f t="shared" si="5"/>
        <v/>
      </c>
      <c r="T18" s="73" t="str">
        <f t="shared" si="5"/>
        <v/>
      </c>
      <c r="U18" s="73" t="str">
        <f t="shared" si="5"/>
        <v/>
      </c>
      <c r="V18" s="73" t="str">
        <f t="shared" si="5"/>
        <v/>
      </c>
      <c r="W18" s="73" t="str">
        <f t="shared" si="5"/>
        <v/>
      </c>
      <c r="X18" s="73" t="str">
        <f t="shared" si="5"/>
        <v/>
      </c>
      <c r="Y18" s="73" t="str">
        <f t="shared" si="5"/>
        <v/>
      </c>
      <c r="Z18" s="73" t="str">
        <f t="shared" si="5"/>
        <v/>
      </c>
      <c r="AA18" s="73" t="str">
        <f t="shared" si="5"/>
        <v/>
      </c>
      <c r="AB18" s="73" t="str">
        <f t="shared" si="5"/>
        <v/>
      </c>
      <c r="AC18" s="73" t="str">
        <f t="shared" si="5"/>
        <v/>
      </c>
      <c r="AD18" s="73" t="str">
        <f t="shared" si="5"/>
        <v/>
      </c>
      <c r="AE18" s="73" t="str">
        <f t="shared" si="5"/>
        <v/>
      </c>
      <c r="AF18" s="73" t="str">
        <f t="shared" si="6"/>
        <v/>
      </c>
      <c r="AG18" s="73" t="str">
        <f t="shared" si="6"/>
        <v/>
      </c>
      <c r="AH18" s="73" t="str">
        <f t="shared" si="6"/>
        <v/>
      </c>
      <c r="AI18" s="73" t="str">
        <f t="shared" si="6"/>
        <v/>
      </c>
      <c r="AJ18" s="73" t="str">
        <f t="shared" si="6"/>
        <v/>
      </c>
      <c r="AK18" s="73" t="str">
        <f t="shared" si="6"/>
        <v/>
      </c>
      <c r="AL18" s="73" t="str">
        <f t="shared" si="6"/>
        <v/>
      </c>
      <c r="AM18" s="73" t="str">
        <f t="shared" si="6"/>
        <v/>
      </c>
      <c r="AN18" s="73" t="str">
        <f t="shared" si="6"/>
        <v/>
      </c>
      <c r="AO18" s="73" t="str">
        <f t="shared" si="6"/>
        <v/>
      </c>
      <c r="AP18" s="73" t="str">
        <f t="shared" si="6"/>
        <v/>
      </c>
      <c r="AQ18" s="73" t="str">
        <f t="shared" si="6"/>
        <v/>
      </c>
      <c r="AR18" s="73" t="str">
        <f t="shared" si="6"/>
        <v/>
      </c>
      <c r="AS18" s="73" t="str">
        <f t="shared" si="6"/>
        <v/>
      </c>
      <c r="AT18" s="73" t="str">
        <f t="shared" si="6"/>
        <v/>
      </c>
      <c r="AU18" s="73" t="str">
        <f t="shared" si="6"/>
        <v/>
      </c>
      <c r="AV18" s="73" t="str">
        <f t="shared" si="7"/>
        <v/>
      </c>
      <c r="AW18" s="73" t="str">
        <f t="shared" si="7"/>
        <v/>
      </c>
      <c r="AX18" s="73" t="str">
        <f t="shared" si="7"/>
        <v/>
      </c>
      <c r="AY18" s="73" t="str">
        <f t="shared" si="7"/>
        <v/>
      </c>
      <c r="AZ18" s="73" t="str">
        <f t="shared" si="7"/>
        <v/>
      </c>
      <c r="BA18" s="73" t="str">
        <f t="shared" si="7"/>
        <v/>
      </c>
      <c r="BB18" s="73" t="str">
        <f t="shared" si="7"/>
        <v/>
      </c>
      <c r="BC18" s="73" t="str">
        <f t="shared" si="7"/>
        <v/>
      </c>
      <c r="BD18" s="73" t="str">
        <f t="shared" si="7"/>
        <v/>
      </c>
      <c r="BE18" s="73" t="str">
        <f t="shared" si="7"/>
        <v/>
      </c>
      <c r="BF18" s="73" t="str">
        <f t="shared" si="7"/>
        <v/>
      </c>
      <c r="BG18" s="73" t="str">
        <f t="shared" si="7"/>
        <v/>
      </c>
      <c r="BH18" s="73" t="str">
        <f t="shared" si="7"/>
        <v/>
      </c>
      <c r="BI18" s="73" t="str">
        <f t="shared" si="7"/>
        <v/>
      </c>
      <c r="BJ18" s="73" t="str">
        <f t="shared" si="7"/>
        <v/>
      </c>
      <c r="BK18" s="73" t="str">
        <f t="shared" si="7"/>
        <v/>
      </c>
      <c r="BL18" s="73" t="str">
        <f t="shared" si="8"/>
        <v/>
      </c>
      <c r="BM18" s="73" t="str">
        <f t="shared" si="8"/>
        <v/>
      </c>
      <c r="BN18" s="73" t="str">
        <f t="shared" si="8"/>
        <v/>
      </c>
      <c r="BO18" s="73" t="str">
        <f t="shared" si="8"/>
        <v/>
      </c>
      <c r="BP18" s="73" t="str">
        <f t="shared" si="8"/>
        <v/>
      </c>
      <c r="BQ18" s="73" t="str">
        <f t="shared" si="8"/>
        <v/>
      </c>
      <c r="BR18" s="73" t="str">
        <f t="shared" si="8"/>
        <v/>
      </c>
      <c r="BS18" s="73" t="str">
        <f t="shared" si="8"/>
        <v/>
      </c>
      <c r="BT18" s="73" t="str">
        <f t="shared" si="8"/>
        <v/>
      </c>
      <c r="BU18" s="73" t="str">
        <f t="shared" si="8"/>
        <v/>
      </c>
      <c r="BV18" s="73" t="str">
        <f t="shared" si="8"/>
        <v/>
      </c>
      <c r="BW18" s="3"/>
      <c r="BX18" s="3"/>
      <c r="BY18" s="110" t="str">
        <f>IF(C18&lt;&gt;"",C18,"")</f>
        <v>Planning Review Period</v>
      </c>
    </row>
    <row r="19" spans="1:77" x14ac:dyDescent="0.25">
      <c r="A19" s="1"/>
      <c r="C19" s="65" t="s">
        <v>24</v>
      </c>
      <c r="D19" s="64" t="s">
        <v>10</v>
      </c>
      <c r="E19" s="65" t="s">
        <v>13</v>
      </c>
      <c r="F19" s="64"/>
      <c r="G19" s="64">
        <v>1</v>
      </c>
      <c r="H19" s="64">
        <v>4</v>
      </c>
      <c r="I19" s="71"/>
      <c r="J19" s="12">
        <f t="shared" si="2"/>
        <v>5</v>
      </c>
      <c r="K19" s="19">
        <f t="shared" ref="K19" si="24">IF(E19="nothing",F19,J19)</f>
        <v>5</v>
      </c>
      <c r="L19" s="41">
        <f>IFERROR(INDEX($O$7:$BX$7,MATCH(K19,$O$8:$BX$8,0)),"")</f>
        <v>42795</v>
      </c>
      <c r="M19" s="12">
        <f t="shared" ref="M19" si="25">IFERROR(IF(IF(E19&lt;&gt;"Nothing",J19+H19-1,F19+H19-1)&lt;K19,0,IF(E19&lt;&gt;"Nothing",J19+H19-1,F19+H19-1)),"")</f>
        <v>8</v>
      </c>
      <c r="N19" s="57">
        <f>IFERROR(INDEX($O$7:$BX$7,MATCH(M19,$O$8:$BX$8,0)),"")</f>
        <v>42887</v>
      </c>
      <c r="O19" s="73" t="str">
        <f t="shared" si="11"/>
        <v/>
      </c>
      <c r="P19" s="73" t="str">
        <f t="shared" si="5"/>
        <v/>
      </c>
      <c r="Q19" s="73" t="str">
        <f t="shared" si="5"/>
        <v/>
      </c>
      <c r="R19" s="73" t="str">
        <f t="shared" si="5"/>
        <v/>
      </c>
      <c r="S19" s="73" t="str">
        <f t="shared" si="5"/>
        <v/>
      </c>
      <c r="T19" s="73" t="str">
        <f t="shared" si="5"/>
        <v/>
      </c>
      <c r="U19" s="73" t="str">
        <f t="shared" si="5"/>
        <v/>
      </c>
      <c r="V19" s="73" t="str">
        <f t="shared" si="5"/>
        <v/>
      </c>
      <c r="W19" s="73" t="str">
        <f t="shared" si="5"/>
        <v/>
      </c>
      <c r="X19" s="73" t="str">
        <f t="shared" si="5"/>
        <v/>
      </c>
      <c r="Y19" s="73" t="str">
        <f t="shared" si="5"/>
        <v/>
      </c>
      <c r="Z19" s="73" t="str">
        <f t="shared" si="5"/>
        <v/>
      </c>
      <c r="AA19" s="73" t="str">
        <f t="shared" si="5"/>
        <v/>
      </c>
      <c r="AB19" s="73" t="str">
        <f t="shared" si="5"/>
        <v/>
      </c>
      <c r="AC19" s="73" t="str">
        <f t="shared" si="5"/>
        <v/>
      </c>
      <c r="AD19" s="73" t="str">
        <f t="shared" si="5"/>
        <v/>
      </c>
      <c r="AE19" s="73" t="str">
        <f t="shared" si="5"/>
        <v/>
      </c>
      <c r="AF19" s="73" t="str">
        <f t="shared" si="6"/>
        <v/>
      </c>
      <c r="AG19" s="73" t="str">
        <f t="shared" si="6"/>
        <v/>
      </c>
      <c r="AH19" s="73" t="str">
        <f t="shared" si="6"/>
        <v/>
      </c>
      <c r="AI19" s="73" t="str">
        <f t="shared" si="6"/>
        <v/>
      </c>
      <c r="AJ19" s="73" t="str">
        <f t="shared" si="6"/>
        <v/>
      </c>
      <c r="AK19" s="73" t="str">
        <f t="shared" si="6"/>
        <v/>
      </c>
      <c r="AL19" s="73" t="str">
        <f t="shared" si="6"/>
        <v/>
      </c>
      <c r="AM19" s="73" t="str">
        <f t="shared" si="6"/>
        <v/>
      </c>
      <c r="AN19" s="73" t="str">
        <f t="shared" si="6"/>
        <v/>
      </c>
      <c r="AO19" s="73" t="str">
        <f t="shared" si="6"/>
        <v/>
      </c>
      <c r="AP19" s="73" t="str">
        <f t="shared" si="6"/>
        <v/>
      </c>
      <c r="AQ19" s="73" t="str">
        <f t="shared" si="6"/>
        <v/>
      </c>
      <c r="AR19" s="73" t="str">
        <f t="shared" si="6"/>
        <v/>
      </c>
      <c r="AS19" s="73" t="str">
        <f t="shared" si="6"/>
        <v/>
      </c>
      <c r="AT19" s="73" t="str">
        <f t="shared" si="6"/>
        <v/>
      </c>
      <c r="AU19" s="73" t="str">
        <f t="shared" si="6"/>
        <v/>
      </c>
      <c r="AV19" s="73" t="str">
        <f t="shared" si="7"/>
        <v/>
      </c>
      <c r="AW19" s="73" t="str">
        <f t="shared" si="7"/>
        <v/>
      </c>
      <c r="AX19" s="73" t="str">
        <f t="shared" si="7"/>
        <v/>
      </c>
      <c r="AY19" s="73" t="str">
        <f t="shared" si="7"/>
        <v/>
      </c>
      <c r="AZ19" s="73" t="str">
        <f t="shared" si="7"/>
        <v/>
      </c>
      <c r="BA19" s="73" t="str">
        <f t="shared" si="7"/>
        <v/>
      </c>
      <c r="BB19" s="73" t="str">
        <f t="shared" si="7"/>
        <v/>
      </c>
      <c r="BC19" s="73" t="str">
        <f t="shared" si="7"/>
        <v/>
      </c>
      <c r="BD19" s="73" t="str">
        <f t="shared" si="7"/>
        <v/>
      </c>
      <c r="BE19" s="73" t="str">
        <f t="shared" si="7"/>
        <v/>
      </c>
      <c r="BF19" s="73" t="str">
        <f t="shared" si="7"/>
        <v/>
      </c>
      <c r="BG19" s="73" t="str">
        <f t="shared" si="7"/>
        <v/>
      </c>
      <c r="BH19" s="73" t="str">
        <f t="shared" si="7"/>
        <v/>
      </c>
      <c r="BI19" s="73" t="str">
        <f t="shared" si="7"/>
        <v/>
      </c>
      <c r="BJ19" s="73" t="str">
        <f t="shared" si="7"/>
        <v/>
      </c>
      <c r="BK19" s="73" t="str">
        <f t="shared" si="7"/>
        <v/>
      </c>
      <c r="BL19" s="73" t="str">
        <f t="shared" si="8"/>
        <v/>
      </c>
      <c r="BM19" s="73" t="str">
        <f t="shared" si="8"/>
        <v/>
      </c>
      <c r="BN19" s="73" t="str">
        <f t="shared" si="8"/>
        <v/>
      </c>
      <c r="BO19" s="73" t="str">
        <f t="shared" si="8"/>
        <v/>
      </c>
      <c r="BP19" s="73" t="str">
        <f t="shared" si="8"/>
        <v/>
      </c>
      <c r="BQ19" s="73" t="str">
        <f t="shared" si="8"/>
        <v/>
      </c>
      <c r="BR19" s="73" t="str">
        <f t="shared" si="8"/>
        <v/>
      </c>
      <c r="BS19" s="73" t="str">
        <f t="shared" si="8"/>
        <v/>
      </c>
      <c r="BT19" s="73" t="str">
        <f t="shared" si="8"/>
        <v/>
      </c>
      <c r="BU19" s="73" t="str">
        <f t="shared" si="8"/>
        <v/>
      </c>
      <c r="BV19" s="73" t="str">
        <f t="shared" si="8"/>
        <v/>
      </c>
      <c r="BW19" s="3"/>
      <c r="BX19" s="3"/>
      <c r="BY19" s="110" t="str">
        <f>IF(C19&lt;&gt;"",C19,"")</f>
        <v>100% Schematic Design</v>
      </c>
    </row>
    <row r="20" spans="1:77" x14ac:dyDescent="0.25">
      <c r="A20" s="1"/>
      <c r="C20" s="65" t="s">
        <v>25</v>
      </c>
      <c r="D20" s="64" t="s">
        <v>9</v>
      </c>
      <c r="E20" s="65" t="s">
        <v>23</v>
      </c>
      <c r="F20" s="64"/>
      <c r="G20" s="64">
        <v>0</v>
      </c>
      <c r="H20" s="64">
        <v>1</v>
      </c>
      <c r="I20" s="71"/>
      <c r="J20" s="12">
        <f t="shared" si="2"/>
        <v>10</v>
      </c>
      <c r="K20" s="19">
        <f t="shared" ref="K20" si="26">IF(E20="nothing",F20,J20)</f>
        <v>10</v>
      </c>
      <c r="L20" s="41">
        <f>IFERROR(INDEX($O$7:$BX$7,MATCH(K20,$O$8:$BX$8,0)),"")</f>
        <v>42948</v>
      </c>
      <c r="M20" s="12">
        <f t="shared" ref="M20" si="27">IFERROR(IF(IF(E20&lt;&gt;"Nothing",J20+H20-1,F20+H20-1)&lt;K20,0,IF(E20&lt;&gt;"Nothing",J20+H20-1,F20+H20-1)),"")</f>
        <v>10</v>
      </c>
      <c r="N20" s="57">
        <f>IFERROR(INDEX($O$7:$BX$7,MATCH(M20,$O$8:$BX$8,0)),"")</f>
        <v>42948</v>
      </c>
      <c r="O20" s="73" t="str">
        <f t="shared" si="11"/>
        <v>M</v>
      </c>
      <c r="P20" s="73" t="str">
        <f t="shared" si="5"/>
        <v>M</v>
      </c>
      <c r="Q20" s="73" t="str">
        <f t="shared" si="5"/>
        <v>M</v>
      </c>
      <c r="R20" s="73" t="str">
        <f t="shared" si="5"/>
        <v>M</v>
      </c>
      <c r="S20" s="73" t="str">
        <f t="shared" si="5"/>
        <v>M</v>
      </c>
      <c r="T20" s="73" t="str">
        <f t="shared" si="5"/>
        <v>M</v>
      </c>
      <c r="U20" s="73" t="str">
        <f t="shared" si="5"/>
        <v>M</v>
      </c>
      <c r="V20" s="73" t="str">
        <f t="shared" si="5"/>
        <v>M</v>
      </c>
      <c r="W20" s="73" t="str">
        <f t="shared" si="5"/>
        <v>M</v>
      </c>
      <c r="X20" s="73" t="str">
        <f t="shared" si="5"/>
        <v>M</v>
      </c>
      <c r="Y20" s="73" t="str">
        <f t="shared" si="5"/>
        <v>M</v>
      </c>
      <c r="Z20" s="73" t="str">
        <f t="shared" si="5"/>
        <v>M</v>
      </c>
      <c r="AA20" s="73" t="str">
        <f t="shared" si="5"/>
        <v>M</v>
      </c>
      <c r="AB20" s="73" t="str">
        <f t="shared" si="5"/>
        <v>M</v>
      </c>
      <c r="AC20" s="73" t="str">
        <f t="shared" si="5"/>
        <v>M</v>
      </c>
      <c r="AD20" s="73" t="str">
        <f t="shared" si="5"/>
        <v>M</v>
      </c>
      <c r="AE20" s="73" t="str">
        <f t="shared" si="5"/>
        <v>M</v>
      </c>
      <c r="AF20" s="73" t="str">
        <f t="shared" si="6"/>
        <v>M</v>
      </c>
      <c r="AG20" s="73" t="str">
        <f t="shared" si="6"/>
        <v>M</v>
      </c>
      <c r="AH20" s="73" t="str">
        <f t="shared" si="6"/>
        <v>M</v>
      </c>
      <c r="AI20" s="73" t="str">
        <f t="shared" si="6"/>
        <v>M</v>
      </c>
      <c r="AJ20" s="73" t="str">
        <f t="shared" si="6"/>
        <v>M</v>
      </c>
      <c r="AK20" s="73" t="str">
        <f t="shared" si="6"/>
        <v>M</v>
      </c>
      <c r="AL20" s="73" t="str">
        <f t="shared" si="6"/>
        <v>M</v>
      </c>
      <c r="AM20" s="73" t="str">
        <f t="shared" si="6"/>
        <v>M</v>
      </c>
      <c r="AN20" s="73" t="str">
        <f t="shared" si="6"/>
        <v>M</v>
      </c>
      <c r="AO20" s="73" t="str">
        <f t="shared" si="6"/>
        <v>M</v>
      </c>
      <c r="AP20" s="73" t="str">
        <f t="shared" si="6"/>
        <v>M</v>
      </c>
      <c r="AQ20" s="73" t="str">
        <f t="shared" si="6"/>
        <v>M</v>
      </c>
      <c r="AR20" s="73" t="str">
        <f t="shared" si="6"/>
        <v>M</v>
      </c>
      <c r="AS20" s="73" t="str">
        <f t="shared" si="6"/>
        <v>M</v>
      </c>
      <c r="AT20" s="73" t="str">
        <f t="shared" si="6"/>
        <v>M</v>
      </c>
      <c r="AU20" s="73" t="str">
        <f t="shared" si="6"/>
        <v>M</v>
      </c>
      <c r="AV20" s="73" t="str">
        <f t="shared" si="7"/>
        <v>M</v>
      </c>
      <c r="AW20" s="73" t="str">
        <f t="shared" si="7"/>
        <v>M</v>
      </c>
      <c r="AX20" s="73" t="str">
        <f t="shared" si="7"/>
        <v>M</v>
      </c>
      <c r="AY20" s="73" t="str">
        <f t="shared" si="7"/>
        <v>M</v>
      </c>
      <c r="AZ20" s="73" t="str">
        <f t="shared" si="7"/>
        <v>M</v>
      </c>
      <c r="BA20" s="73" t="str">
        <f t="shared" si="7"/>
        <v>M</v>
      </c>
      <c r="BB20" s="73" t="str">
        <f t="shared" si="7"/>
        <v>M</v>
      </c>
      <c r="BC20" s="73" t="str">
        <f t="shared" si="7"/>
        <v>M</v>
      </c>
      <c r="BD20" s="73" t="str">
        <f t="shared" si="7"/>
        <v>M</v>
      </c>
      <c r="BE20" s="73" t="str">
        <f t="shared" si="7"/>
        <v>M</v>
      </c>
      <c r="BF20" s="73" t="str">
        <f t="shared" si="7"/>
        <v>M</v>
      </c>
      <c r="BG20" s="73" t="str">
        <f t="shared" si="7"/>
        <v>M</v>
      </c>
      <c r="BH20" s="73" t="str">
        <f t="shared" si="7"/>
        <v>M</v>
      </c>
      <c r="BI20" s="73" t="str">
        <f t="shared" si="7"/>
        <v>M</v>
      </c>
      <c r="BJ20" s="73" t="str">
        <f t="shared" si="7"/>
        <v>M</v>
      </c>
      <c r="BK20" s="73" t="str">
        <f t="shared" si="7"/>
        <v>M</v>
      </c>
      <c r="BL20" s="73" t="str">
        <f t="shared" si="8"/>
        <v>M</v>
      </c>
      <c r="BM20" s="73" t="str">
        <f t="shared" si="8"/>
        <v>M</v>
      </c>
      <c r="BN20" s="73" t="str">
        <f t="shared" si="8"/>
        <v>M</v>
      </c>
      <c r="BO20" s="73" t="str">
        <f t="shared" si="8"/>
        <v>M</v>
      </c>
      <c r="BP20" s="73" t="str">
        <f t="shared" si="8"/>
        <v>M</v>
      </c>
      <c r="BQ20" s="73" t="str">
        <f t="shared" si="8"/>
        <v>M</v>
      </c>
      <c r="BR20" s="73" t="str">
        <f t="shared" si="8"/>
        <v>M</v>
      </c>
      <c r="BS20" s="73" t="str">
        <f t="shared" si="8"/>
        <v>M</v>
      </c>
      <c r="BT20" s="73" t="str">
        <f t="shared" si="8"/>
        <v>M</v>
      </c>
      <c r="BU20" s="73" t="str">
        <f t="shared" si="8"/>
        <v>M</v>
      </c>
      <c r="BV20" s="73" t="str">
        <f t="shared" si="8"/>
        <v>M</v>
      </c>
      <c r="BW20" s="3"/>
      <c r="BX20" s="3"/>
      <c r="BY20" s="110" t="str">
        <f>IF(C20&lt;&gt;"",C20,"")</f>
        <v>Planning Board Meeting</v>
      </c>
    </row>
    <row r="21" spans="1:77" x14ac:dyDescent="0.25">
      <c r="A21" s="1"/>
      <c r="C21" s="65"/>
      <c r="D21" s="64"/>
      <c r="E21" s="65"/>
      <c r="F21" s="64"/>
      <c r="G21" s="64"/>
      <c r="H21" s="64"/>
      <c r="I21" s="71"/>
      <c r="J21" s="12" t="str">
        <f t="shared" si="2"/>
        <v/>
      </c>
      <c r="K21" s="19" t="str">
        <f t="shared" ref="K21" si="28">IF(E21="nothing",F21,J21)</f>
        <v/>
      </c>
      <c r="L21" s="41" t="str">
        <f>IFERROR(INDEX($O$7:$BX$7,MATCH(K21,$O$8:$BX$8,0)),"")</f>
        <v/>
      </c>
      <c r="M21" s="12" t="str">
        <f t="shared" ref="M21" si="29">IFERROR(IF(IF(E21&lt;&gt;"Nothing",J21+H21-1,F21+H21-1)&lt;K21,0,IF(E21&lt;&gt;"Nothing",J21+H21-1,F21+H21-1)),"")</f>
        <v/>
      </c>
      <c r="N21" s="57" t="str">
        <f>IFERROR(INDEX($O$7:$BX$7,MATCH(M21,$O$8:$BX$8,0)),"")</f>
        <v/>
      </c>
      <c r="O21" s="73" t="str">
        <f t="shared" si="11"/>
        <v/>
      </c>
      <c r="P21" s="73" t="str">
        <f t="shared" si="5"/>
        <v/>
      </c>
      <c r="Q21" s="73" t="str">
        <f t="shared" si="5"/>
        <v/>
      </c>
      <c r="R21" s="73" t="str">
        <f t="shared" si="5"/>
        <v/>
      </c>
      <c r="S21" s="73" t="str">
        <f t="shared" si="5"/>
        <v/>
      </c>
      <c r="T21" s="73" t="str">
        <f t="shared" si="5"/>
        <v/>
      </c>
      <c r="U21" s="73" t="str">
        <f t="shared" si="5"/>
        <v/>
      </c>
      <c r="V21" s="73" t="str">
        <f t="shared" si="5"/>
        <v/>
      </c>
      <c r="W21" s="73" t="str">
        <f t="shared" si="5"/>
        <v/>
      </c>
      <c r="X21" s="73" t="str">
        <f t="shared" si="5"/>
        <v/>
      </c>
      <c r="Y21" s="73" t="str">
        <f t="shared" si="5"/>
        <v/>
      </c>
      <c r="Z21" s="73" t="str">
        <f t="shared" si="5"/>
        <v/>
      </c>
      <c r="AA21" s="73" t="str">
        <f t="shared" si="5"/>
        <v/>
      </c>
      <c r="AB21" s="73" t="str">
        <f t="shared" si="5"/>
        <v/>
      </c>
      <c r="AC21" s="73" t="str">
        <f t="shared" si="5"/>
        <v/>
      </c>
      <c r="AD21" s="73" t="str">
        <f t="shared" si="5"/>
        <v/>
      </c>
      <c r="AE21" s="73" t="str">
        <f t="shared" si="5"/>
        <v/>
      </c>
      <c r="AF21" s="73" t="str">
        <f t="shared" si="6"/>
        <v/>
      </c>
      <c r="AG21" s="73" t="str">
        <f t="shared" si="6"/>
        <v/>
      </c>
      <c r="AH21" s="73" t="str">
        <f t="shared" si="6"/>
        <v/>
      </c>
      <c r="AI21" s="73" t="str">
        <f t="shared" si="6"/>
        <v/>
      </c>
      <c r="AJ21" s="73" t="str">
        <f t="shared" si="6"/>
        <v/>
      </c>
      <c r="AK21" s="73" t="str">
        <f t="shared" si="6"/>
        <v/>
      </c>
      <c r="AL21" s="73" t="str">
        <f t="shared" si="6"/>
        <v/>
      </c>
      <c r="AM21" s="73" t="str">
        <f t="shared" si="6"/>
        <v/>
      </c>
      <c r="AN21" s="73" t="str">
        <f t="shared" si="6"/>
        <v/>
      </c>
      <c r="AO21" s="73" t="str">
        <f t="shared" si="6"/>
        <v/>
      </c>
      <c r="AP21" s="73" t="str">
        <f t="shared" si="6"/>
        <v/>
      </c>
      <c r="AQ21" s="73" t="str">
        <f t="shared" si="6"/>
        <v/>
      </c>
      <c r="AR21" s="73" t="str">
        <f t="shared" si="6"/>
        <v/>
      </c>
      <c r="AS21" s="73" t="str">
        <f t="shared" si="6"/>
        <v/>
      </c>
      <c r="AT21" s="73" t="str">
        <f t="shared" si="6"/>
        <v/>
      </c>
      <c r="AU21" s="73" t="str">
        <f t="shared" si="6"/>
        <v/>
      </c>
      <c r="AV21" s="73" t="str">
        <f t="shared" si="7"/>
        <v/>
      </c>
      <c r="AW21" s="73" t="str">
        <f t="shared" si="7"/>
        <v/>
      </c>
      <c r="AX21" s="73" t="str">
        <f t="shared" si="7"/>
        <v/>
      </c>
      <c r="AY21" s="73" t="str">
        <f t="shared" si="7"/>
        <v/>
      </c>
      <c r="AZ21" s="73" t="str">
        <f t="shared" si="7"/>
        <v/>
      </c>
      <c r="BA21" s="73" t="str">
        <f t="shared" si="7"/>
        <v/>
      </c>
      <c r="BB21" s="73" t="str">
        <f t="shared" si="7"/>
        <v/>
      </c>
      <c r="BC21" s="73" t="str">
        <f t="shared" si="7"/>
        <v/>
      </c>
      <c r="BD21" s="73" t="str">
        <f t="shared" si="7"/>
        <v/>
      </c>
      <c r="BE21" s="73" t="str">
        <f t="shared" si="7"/>
        <v/>
      </c>
      <c r="BF21" s="73" t="str">
        <f t="shared" si="7"/>
        <v/>
      </c>
      <c r="BG21" s="73" t="str">
        <f t="shared" si="7"/>
        <v/>
      </c>
      <c r="BH21" s="73" t="str">
        <f t="shared" si="7"/>
        <v/>
      </c>
      <c r="BI21" s="73" t="str">
        <f t="shared" si="7"/>
        <v/>
      </c>
      <c r="BJ21" s="73" t="str">
        <f t="shared" si="7"/>
        <v/>
      </c>
      <c r="BK21" s="73" t="str">
        <f t="shared" si="7"/>
        <v/>
      </c>
      <c r="BL21" s="73" t="str">
        <f t="shared" si="8"/>
        <v/>
      </c>
      <c r="BM21" s="73" t="str">
        <f t="shared" si="8"/>
        <v/>
      </c>
      <c r="BN21" s="73" t="str">
        <f t="shared" si="8"/>
        <v/>
      </c>
      <c r="BO21" s="73" t="str">
        <f t="shared" si="8"/>
        <v/>
      </c>
      <c r="BP21" s="73" t="str">
        <f t="shared" si="8"/>
        <v/>
      </c>
      <c r="BQ21" s="73" t="str">
        <f t="shared" si="8"/>
        <v/>
      </c>
      <c r="BR21" s="73" t="str">
        <f t="shared" si="8"/>
        <v/>
      </c>
      <c r="BS21" s="73" t="str">
        <f t="shared" si="8"/>
        <v/>
      </c>
      <c r="BT21" s="73" t="str">
        <f t="shared" si="8"/>
        <v/>
      </c>
      <c r="BU21" s="73" t="str">
        <f t="shared" si="8"/>
        <v/>
      </c>
      <c r="BV21" s="73" t="str">
        <f t="shared" si="8"/>
        <v/>
      </c>
      <c r="BW21" s="3"/>
      <c r="BX21" s="3"/>
      <c r="BY21" s="110" t="str">
        <f>IF(C21&lt;&gt;"",C21,"")</f>
        <v/>
      </c>
    </row>
    <row r="22" spans="1:77" x14ac:dyDescent="0.25">
      <c r="A22" s="1"/>
      <c r="C22" s="65"/>
      <c r="D22" s="64"/>
      <c r="E22" s="65"/>
      <c r="F22" s="64"/>
      <c r="G22" s="64"/>
      <c r="H22" s="64"/>
      <c r="I22" s="71"/>
      <c r="J22" s="12" t="str">
        <f t="shared" si="2"/>
        <v/>
      </c>
      <c r="K22" s="19" t="str">
        <f t="shared" ref="K22" si="30">IF(E22="nothing",F22,J22)</f>
        <v/>
      </c>
      <c r="L22" s="41" t="str">
        <f>IFERROR(INDEX($O$7:$BX$7,MATCH(K22,$O$8:$BX$8,0)),"")</f>
        <v/>
      </c>
      <c r="M22" s="12" t="str">
        <f t="shared" ref="M22" si="31">IFERROR(IF(IF(E22&lt;&gt;"Nothing",J22+H22-1,F22+H22-1)&lt;K22,0,IF(E22&lt;&gt;"Nothing",J22+H22-1,F22+H22-1)),"")</f>
        <v/>
      </c>
      <c r="N22" s="57" t="str">
        <f>IFERROR(INDEX($O$7:$BX$7,MATCH(M22,$O$8:$BX$8,0)),"")</f>
        <v/>
      </c>
      <c r="O22" s="73" t="str">
        <f t="shared" si="11"/>
        <v/>
      </c>
      <c r="P22" s="73" t="str">
        <f t="shared" si="5"/>
        <v/>
      </c>
      <c r="Q22" s="73" t="str">
        <f t="shared" si="5"/>
        <v/>
      </c>
      <c r="R22" s="73" t="str">
        <f t="shared" si="5"/>
        <v/>
      </c>
      <c r="S22" s="73" t="str">
        <f t="shared" si="5"/>
        <v/>
      </c>
      <c r="T22" s="73" t="str">
        <f t="shared" si="5"/>
        <v/>
      </c>
      <c r="U22" s="73" t="str">
        <f t="shared" si="5"/>
        <v/>
      </c>
      <c r="V22" s="73" t="str">
        <f t="shared" si="5"/>
        <v/>
      </c>
      <c r="W22" s="73" t="str">
        <f t="shared" si="5"/>
        <v/>
      </c>
      <c r="X22" s="73" t="str">
        <f t="shared" si="5"/>
        <v/>
      </c>
      <c r="Y22" s="73" t="str">
        <f t="shared" si="5"/>
        <v/>
      </c>
      <c r="Z22" s="73" t="str">
        <f t="shared" si="5"/>
        <v/>
      </c>
      <c r="AA22" s="73" t="str">
        <f t="shared" si="5"/>
        <v/>
      </c>
      <c r="AB22" s="73" t="str">
        <f t="shared" si="5"/>
        <v/>
      </c>
      <c r="AC22" s="73" t="str">
        <f t="shared" si="5"/>
        <v/>
      </c>
      <c r="AD22" s="73" t="str">
        <f t="shared" si="5"/>
        <v/>
      </c>
      <c r="AE22" s="73" t="str">
        <f t="shared" si="5"/>
        <v/>
      </c>
      <c r="AF22" s="73" t="str">
        <f t="shared" si="6"/>
        <v/>
      </c>
      <c r="AG22" s="73" t="str">
        <f t="shared" si="6"/>
        <v/>
      </c>
      <c r="AH22" s="73" t="str">
        <f t="shared" si="6"/>
        <v/>
      </c>
      <c r="AI22" s="73" t="str">
        <f t="shared" si="6"/>
        <v/>
      </c>
      <c r="AJ22" s="73" t="str">
        <f t="shared" si="6"/>
        <v/>
      </c>
      <c r="AK22" s="73" t="str">
        <f t="shared" si="6"/>
        <v/>
      </c>
      <c r="AL22" s="73" t="str">
        <f t="shared" si="6"/>
        <v/>
      </c>
      <c r="AM22" s="73" t="str">
        <f t="shared" si="6"/>
        <v/>
      </c>
      <c r="AN22" s="73" t="str">
        <f t="shared" si="6"/>
        <v/>
      </c>
      <c r="AO22" s="73" t="str">
        <f t="shared" si="6"/>
        <v/>
      </c>
      <c r="AP22" s="73" t="str">
        <f t="shared" si="6"/>
        <v/>
      </c>
      <c r="AQ22" s="73" t="str">
        <f t="shared" si="6"/>
        <v/>
      </c>
      <c r="AR22" s="73" t="str">
        <f t="shared" si="6"/>
        <v/>
      </c>
      <c r="AS22" s="73" t="str">
        <f t="shared" si="6"/>
        <v/>
      </c>
      <c r="AT22" s="73" t="str">
        <f t="shared" si="6"/>
        <v/>
      </c>
      <c r="AU22" s="73" t="str">
        <f t="shared" si="6"/>
        <v/>
      </c>
      <c r="AV22" s="73" t="str">
        <f t="shared" si="7"/>
        <v/>
      </c>
      <c r="AW22" s="73" t="str">
        <f t="shared" si="7"/>
        <v/>
      </c>
      <c r="AX22" s="73" t="str">
        <f t="shared" si="7"/>
        <v/>
      </c>
      <c r="AY22" s="73" t="str">
        <f t="shared" si="7"/>
        <v/>
      </c>
      <c r="AZ22" s="73" t="str">
        <f t="shared" si="7"/>
        <v/>
      </c>
      <c r="BA22" s="73" t="str">
        <f t="shared" si="7"/>
        <v/>
      </c>
      <c r="BB22" s="73" t="str">
        <f t="shared" si="7"/>
        <v/>
      </c>
      <c r="BC22" s="73" t="str">
        <f t="shared" si="7"/>
        <v/>
      </c>
      <c r="BD22" s="73" t="str">
        <f t="shared" si="7"/>
        <v/>
      </c>
      <c r="BE22" s="73" t="str">
        <f t="shared" si="7"/>
        <v/>
      </c>
      <c r="BF22" s="73" t="str">
        <f t="shared" si="7"/>
        <v/>
      </c>
      <c r="BG22" s="73" t="str">
        <f t="shared" si="7"/>
        <v/>
      </c>
      <c r="BH22" s="73" t="str">
        <f t="shared" si="7"/>
        <v/>
      </c>
      <c r="BI22" s="73" t="str">
        <f t="shared" si="7"/>
        <v/>
      </c>
      <c r="BJ22" s="73" t="str">
        <f t="shared" si="7"/>
        <v/>
      </c>
      <c r="BK22" s="73" t="str">
        <f t="shared" si="7"/>
        <v/>
      </c>
      <c r="BL22" s="73" t="str">
        <f t="shared" si="8"/>
        <v/>
      </c>
      <c r="BM22" s="73" t="str">
        <f t="shared" si="8"/>
        <v/>
      </c>
      <c r="BN22" s="73" t="str">
        <f t="shared" si="8"/>
        <v/>
      </c>
      <c r="BO22" s="73" t="str">
        <f t="shared" si="8"/>
        <v/>
      </c>
      <c r="BP22" s="73" t="str">
        <f t="shared" si="8"/>
        <v/>
      </c>
      <c r="BQ22" s="73" t="str">
        <f t="shared" si="8"/>
        <v/>
      </c>
      <c r="BR22" s="73" t="str">
        <f t="shared" si="8"/>
        <v/>
      </c>
      <c r="BS22" s="73" t="str">
        <f t="shared" si="8"/>
        <v/>
      </c>
      <c r="BT22" s="73" t="str">
        <f t="shared" si="8"/>
        <v/>
      </c>
      <c r="BU22" s="73" t="str">
        <f t="shared" si="8"/>
        <v/>
      </c>
      <c r="BV22" s="73" t="str">
        <f t="shared" si="8"/>
        <v/>
      </c>
      <c r="BW22" s="3"/>
      <c r="BX22" s="3"/>
      <c r="BY22" s="110" t="str">
        <f>IF(C22&lt;&gt;"",C22,"")</f>
        <v/>
      </c>
    </row>
    <row r="23" spans="1:77" x14ac:dyDescent="0.25">
      <c r="A23" s="1"/>
      <c r="C23" s="65"/>
      <c r="D23" s="64"/>
      <c r="E23" s="65"/>
      <c r="F23" s="64"/>
      <c r="G23" s="64"/>
      <c r="H23" s="64"/>
      <c r="I23" s="71"/>
      <c r="J23" s="12" t="str">
        <f t="shared" si="2"/>
        <v/>
      </c>
      <c r="K23" s="19" t="str">
        <f t="shared" ref="K23" si="32">IF(E23="nothing",F23,J23)</f>
        <v/>
      </c>
      <c r="L23" s="41" t="str">
        <f>IFERROR(INDEX($O$7:$BX$7,MATCH(K23,$O$8:$BX$8,0)),"")</f>
        <v/>
      </c>
      <c r="M23" s="12" t="str">
        <f t="shared" ref="M23" si="33">IFERROR(IF(IF(E23&lt;&gt;"Nothing",J23+H23-1,F23+H23-1)&lt;K23,0,IF(E23&lt;&gt;"Nothing",J23+H23-1,F23+H23-1)),"")</f>
        <v/>
      </c>
      <c r="N23" s="57" t="str">
        <f>IFERROR(INDEX($O$7:$BX$7,MATCH(M23,$O$8:$BX$8,0)),"")</f>
        <v/>
      </c>
      <c r="O23" s="73" t="str">
        <f t="shared" si="11"/>
        <v/>
      </c>
      <c r="P23" s="73" t="str">
        <f t="shared" si="5"/>
        <v/>
      </c>
      <c r="Q23" s="73" t="str">
        <f t="shared" si="5"/>
        <v/>
      </c>
      <c r="R23" s="73" t="str">
        <f t="shared" si="5"/>
        <v/>
      </c>
      <c r="S23" s="73" t="str">
        <f t="shared" si="5"/>
        <v/>
      </c>
      <c r="T23" s="73" t="str">
        <f t="shared" si="5"/>
        <v/>
      </c>
      <c r="U23" s="73" t="str">
        <f t="shared" si="5"/>
        <v/>
      </c>
      <c r="V23" s="73" t="str">
        <f t="shared" si="5"/>
        <v/>
      </c>
      <c r="W23" s="73" t="str">
        <f t="shared" si="5"/>
        <v/>
      </c>
      <c r="X23" s="73" t="str">
        <f t="shared" si="5"/>
        <v/>
      </c>
      <c r="Y23" s="73" t="str">
        <f t="shared" si="5"/>
        <v/>
      </c>
      <c r="Z23" s="73" t="str">
        <f t="shared" si="5"/>
        <v/>
      </c>
      <c r="AA23" s="73" t="str">
        <f t="shared" si="5"/>
        <v/>
      </c>
      <c r="AB23" s="73" t="str">
        <f t="shared" si="5"/>
        <v/>
      </c>
      <c r="AC23" s="73" t="str">
        <f t="shared" si="5"/>
        <v/>
      </c>
      <c r="AD23" s="73" t="str">
        <f t="shared" si="5"/>
        <v/>
      </c>
      <c r="AE23" s="73" t="str">
        <f t="shared" si="5"/>
        <v/>
      </c>
      <c r="AF23" s="73" t="str">
        <f t="shared" si="6"/>
        <v/>
      </c>
      <c r="AG23" s="73" t="str">
        <f t="shared" si="6"/>
        <v/>
      </c>
      <c r="AH23" s="73" t="str">
        <f t="shared" si="6"/>
        <v/>
      </c>
      <c r="AI23" s="73" t="str">
        <f t="shared" si="6"/>
        <v/>
      </c>
      <c r="AJ23" s="73" t="str">
        <f t="shared" si="6"/>
        <v/>
      </c>
      <c r="AK23" s="73" t="str">
        <f t="shared" si="6"/>
        <v/>
      </c>
      <c r="AL23" s="73" t="str">
        <f t="shared" si="6"/>
        <v/>
      </c>
      <c r="AM23" s="73" t="str">
        <f t="shared" si="6"/>
        <v/>
      </c>
      <c r="AN23" s="73" t="str">
        <f t="shared" si="6"/>
        <v/>
      </c>
      <c r="AO23" s="73" t="str">
        <f t="shared" si="6"/>
        <v/>
      </c>
      <c r="AP23" s="73" t="str">
        <f t="shared" si="6"/>
        <v/>
      </c>
      <c r="AQ23" s="73" t="str">
        <f t="shared" si="6"/>
        <v/>
      </c>
      <c r="AR23" s="73" t="str">
        <f t="shared" si="6"/>
        <v/>
      </c>
      <c r="AS23" s="73" t="str">
        <f t="shared" si="6"/>
        <v/>
      </c>
      <c r="AT23" s="73" t="str">
        <f t="shared" si="6"/>
        <v/>
      </c>
      <c r="AU23" s="73" t="str">
        <f t="shared" si="6"/>
        <v/>
      </c>
      <c r="AV23" s="73" t="str">
        <f t="shared" si="7"/>
        <v/>
      </c>
      <c r="AW23" s="73" t="str">
        <f t="shared" si="7"/>
        <v/>
      </c>
      <c r="AX23" s="73" t="str">
        <f t="shared" si="7"/>
        <v/>
      </c>
      <c r="AY23" s="73" t="str">
        <f t="shared" si="7"/>
        <v/>
      </c>
      <c r="AZ23" s="73" t="str">
        <f t="shared" si="7"/>
        <v/>
      </c>
      <c r="BA23" s="73" t="str">
        <f t="shared" si="7"/>
        <v/>
      </c>
      <c r="BB23" s="73" t="str">
        <f t="shared" si="7"/>
        <v/>
      </c>
      <c r="BC23" s="73" t="str">
        <f t="shared" si="7"/>
        <v/>
      </c>
      <c r="BD23" s="73" t="str">
        <f t="shared" si="7"/>
        <v/>
      </c>
      <c r="BE23" s="73" t="str">
        <f t="shared" si="7"/>
        <v/>
      </c>
      <c r="BF23" s="73" t="str">
        <f t="shared" si="7"/>
        <v/>
      </c>
      <c r="BG23" s="73" t="str">
        <f t="shared" si="7"/>
        <v/>
      </c>
      <c r="BH23" s="73" t="str">
        <f t="shared" si="7"/>
        <v/>
      </c>
      <c r="BI23" s="73" t="str">
        <f t="shared" si="7"/>
        <v/>
      </c>
      <c r="BJ23" s="73" t="str">
        <f t="shared" si="7"/>
        <v/>
      </c>
      <c r="BK23" s="73" t="str">
        <f t="shared" si="7"/>
        <v/>
      </c>
      <c r="BL23" s="73" t="str">
        <f t="shared" si="8"/>
        <v/>
      </c>
      <c r="BM23" s="73" t="str">
        <f t="shared" si="8"/>
        <v/>
      </c>
      <c r="BN23" s="73" t="str">
        <f t="shared" si="8"/>
        <v/>
      </c>
      <c r="BO23" s="73" t="str">
        <f t="shared" si="8"/>
        <v/>
      </c>
      <c r="BP23" s="73" t="str">
        <f t="shared" si="8"/>
        <v/>
      </c>
      <c r="BQ23" s="73" t="str">
        <f t="shared" si="8"/>
        <v/>
      </c>
      <c r="BR23" s="73" t="str">
        <f t="shared" si="8"/>
        <v/>
      </c>
      <c r="BS23" s="73" t="str">
        <f t="shared" si="8"/>
        <v/>
      </c>
      <c r="BT23" s="73" t="str">
        <f t="shared" si="8"/>
        <v/>
      </c>
      <c r="BU23" s="73" t="str">
        <f t="shared" si="8"/>
        <v/>
      </c>
      <c r="BV23" s="73" t="str">
        <f t="shared" si="8"/>
        <v/>
      </c>
      <c r="BW23" s="3"/>
      <c r="BX23" s="3"/>
      <c r="BY23" s="110" t="str">
        <f>IF(C23&lt;&gt;"",C23,"")</f>
        <v/>
      </c>
    </row>
    <row r="24" spans="1:77" x14ac:dyDescent="0.25">
      <c r="A24" s="1"/>
      <c r="C24" s="65"/>
      <c r="D24" s="64"/>
      <c r="E24" s="65"/>
      <c r="F24" s="64"/>
      <c r="G24" s="64"/>
      <c r="H24" s="64"/>
      <c r="I24" s="71"/>
      <c r="J24" s="12" t="str">
        <f t="shared" si="2"/>
        <v/>
      </c>
      <c r="K24" s="19" t="str">
        <f t="shared" ref="K24" si="34">IF(E24="nothing",F24,J24)</f>
        <v/>
      </c>
      <c r="L24" s="41" t="str">
        <f>IFERROR(INDEX($O$7:$BX$7,MATCH(K24,$O$8:$BX$8,0)),"")</f>
        <v/>
      </c>
      <c r="M24" s="12" t="str">
        <f t="shared" ref="M24" si="35">IFERROR(IF(IF(E24&lt;&gt;"Nothing",J24+H24-1,F24+H24-1)&lt;K24,0,IF(E24&lt;&gt;"Nothing",J24+H24-1,F24+H24-1)),"")</f>
        <v/>
      </c>
      <c r="N24" s="57" t="str">
        <f>IFERROR(INDEX($O$7:$BX$7,MATCH(M24,$O$8:$BX$8,0)),"")</f>
        <v/>
      </c>
      <c r="O24" s="73" t="str">
        <f t="shared" si="11"/>
        <v/>
      </c>
      <c r="P24" s="73" t="str">
        <f t="shared" si="5"/>
        <v/>
      </c>
      <c r="Q24" s="73" t="str">
        <f t="shared" si="5"/>
        <v/>
      </c>
      <c r="R24" s="73" t="str">
        <f t="shared" si="5"/>
        <v/>
      </c>
      <c r="S24" s="73" t="str">
        <f t="shared" si="5"/>
        <v/>
      </c>
      <c r="T24" s="73" t="str">
        <f t="shared" si="5"/>
        <v/>
      </c>
      <c r="U24" s="73" t="str">
        <f t="shared" si="5"/>
        <v/>
      </c>
      <c r="V24" s="73" t="str">
        <f t="shared" si="5"/>
        <v/>
      </c>
      <c r="W24" s="73" t="str">
        <f t="shared" si="5"/>
        <v/>
      </c>
      <c r="X24" s="73" t="str">
        <f t="shared" si="5"/>
        <v/>
      </c>
      <c r="Y24" s="73" t="str">
        <f t="shared" si="5"/>
        <v/>
      </c>
      <c r="Z24" s="73" t="str">
        <f t="shared" si="5"/>
        <v/>
      </c>
      <c r="AA24" s="73" t="str">
        <f t="shared" si="5"/>
        <v/>
      </c>
      <c r="AB24" s="73" t="str">
        <f t="shared" si="5"/>
        <v/>
      </c>
      <c r="AC24" s="73" t="str">
        <f t="shared" si="5"/>
        <v/>
      </c>
      <c r="AD24" s="73" t="str">
        <f t="shared" si="5"/>
        <v/>
      </c>
      <c r="AE24" s="73" t="str">
        <f t="shared" si="5"/>
        <v/>
      </c>
      <c r="AF24" s="73" t="str">
        <f t="shared" si="6"/>
        <v/>
      </c>
      <c r="AG24" s="73" t="str">
        <f t="shared" si="6"/>
        <v/>
      </c>
      <c r="AH24" s="73" t="str">
        <f t="shared" si="6"/>
        <v/>
      </c>
      <c r="AI24" s="73" t="str">
        <f t="shared" si="6"/>
        <v/>
      </c>
      <c r="AJ24" s="73" t="str">
        <f t="shared" si="6"/>
        <v/>
      </c>
      <c r="AK24" s="73" t="str">
        <f t="shared" si="6"/>
        <v/>
      </c>
      <c r="AL24" s="73" t="str">
        <f t="shared" si="6"/>
        <v/>
      </c>
      <c r="AM24" s="73" t="str">
        <f t="shared" si="6"/>
        <v/>
      </c>
      <c r="AN24" s="73" t="str">
        <f t="shared" si="6"/>
        <v/>
      </c>
      <c r="AO24" s="73" t="str">
        <f t="shared" si="6"/>
        <v/>
      </c>
      <c r="AP24" s="73" t="str">
        <f t="shared" si="6"/>
        <v/>
      </c>
      <c r="AQ24" s="73" t="str">
        <f t="shared" si="6"/>
        <v/>
      </c>
      <c r="AR24" s="73" t="str">
        <f t="shared" si="6"/>
        <v/>
      </c>
      <c r="AS24" s="73" t="str">
        <f t="shared" si="6"/>
        <v/>
      </c>
      <c r="AT24" s="73" t="str">
        <f t="shared" si="6"/>
        <v/>
      </c>
      <c r="AU24" s="73" t="str">
        <f t="shared" si="6"/>
        <v/>
      </c>
      <c r="AV24" s="73" t="str">
        <f t="shared" si="7"/>
        <v/>
      </c>
      <c r="AW24" s="73" t="str">
        <f t="shared" si="7"/>
        <v/>
      </c>
      <c r="AX24" s="73" t="str">
        <f t="shared" si="7"/>
        <v/>
      </c>
      <c r="AY24" s="73" t="str">
        <f t="shared" si="7"/>
        <v/>
      </c>
      <c r="AZ24" s="73" t="str">
        <f t="shared" si="7"/>
        <v/>
      </c>
      <c r="BA24" s="73" t="str">
        <f t="shared" si="7"/>
        <v/>
      </c>
      <c r="BB24" s="73" t="str">
        <f t="shared" si="7"/>
        <v/>
      </c>
      <c r="BC24" s="73" t="str">
        <f t="shared" si="7"/>
        <v/>
      </c>
      <c r="BD24" s="73" t="str">
        <f t="shared" si="7"/>
        <v/>
      </c>
      <c r="BE24" s="73" t="str">
        <f t="shared" si="7"/>
        <v/>
      </c>
      <c r="BF24" s="73" t="str">
        <f t="shared" si="7"/>
        <v/>
      </c>
      <c r="BG24" s="73" t="str">
        <f t="shared" si="7"/>
        <v/>
      </c>
      <c r="BH24" s="73" t="str">
        <f t="shared" si="7"/>
        <v/>
      </c>
      <c r="BI24" s="73" t="str">
        <f t="shared" si="7"/>
        <v/>
      </c>
      <c r="BJ24" s="73" t="str">
        <f t="shared" si="7"/>
        <v/>
      </c>
      <c r="BK24" s="73" t="str">
        <f t="shared" si="7"/>
        <v/>
      </c>
      <c r="BL24" s="73" t="str">
        <f t="shared" si="8"/>
        <v/>
      </c>
      <c r="BM24" s="73" t="str">
        <f t="shared" si="8"/>
        <v/>
      </c>
      <c r="BN24" s="73" t="str">
        <f t="shared" si="8"/>
        <v/>
      </c>
      <c r="BO24" s="73" t="str">
        <f t="shared" si="8"/>
        <v/>
      </c>
      <c r="BP24" s="73" t="str">
        <f t="shared" si="8"/>
        <v/>
      </c>
      <c r="BQ24" s="73" t="str">
        <f t="shared" si="8"/>
        <v/>
      </c>
      <c r="BR24" s="73" t="str">
        <f t="shared" si="8"/>
        <v/>
      </c>
      <c r="BS24" s="73" t="str">
        <f t="shared" si="8"/>
        <v/>
      </c>
      <c r="BT24" s="73" t="str">
        <f t="shared" si="8"/>
        <v/>
      </c>
      <c r="BU24" s="73" t="str">
        <f t="shared" si="8"/>
        <v/>
      </c>
      <c r="BV24" s="73" t="str">
        <f t="shared" si="8"/>
        <v/>
      </c>
      <c r="BW24" s="3"/>
      <c r="BX24" s="3"/>
      <c r="BY24" s="110" t="str">
        <f>IF(C24&lt;&gt;"",C24,"")</f>
        <v/>
      </c>
    </row>
    <row r="25" spans="1:77" x14ac:dyDescent="0.25">
      <c r="A25" s="1"/>
      <c r="C25" s="65"/>
      <c r="D25" s="64"/>
      <c r="E25" s="65"/>
      <c r="F25" s="64"/>
      <c r="G25" s="64"/>
      <c r="H25" s="64"/>
      <c r="I25" s="71"/>
      <c r="J25" s="12" t="str">
        <f t="shared" si="2"/>
        <v/>
      </c>
      <c r="K25" s="19" t="str">
        <f t="shared" ref="K25" si="36">IF(E25="nothing",F25,J25)</f>
        <v/>
      </c>
      <c r="L25" s="41" t="str">
        <f>IFERROR(INDEX($O$7:$BX$7,MATCH(K25,$O$8:$BX$8,0)),"")</f>
        <v/>
      </c>
      <c r="M25" s="12" t="str">
        <f t="shared" ref="M25" si="37">IFERROR(IF(IF(E25&lt;&gt;"Nothing",J25+H25-1,F25+H25-1)&lt;K25,0,IF(E25&lt;&gt;"Nothing",J25+H25-1,F25+H25-1)),"")</f>
        <v/>
      </c>
      <c r="N25" s="57" t="str">
        <f>IFERROR(INDEX($O$7:$BX$7,MATCH(M25,$O$8:$BX$8,0)),"")</f>
        <v/>
      </c>
      <c r="O25" s="73" t="str">
        <f t="shared" si="11"/>
        <v/>
      </c>
      <c r="P25" s="73" t="str">
        <f t="shared" si="5"/>
        <v/>
      </c>
      <c r="Q25" s="73" t="str">
        <f t="shared" si="5"/>
        <v/>
      </c>
      <c r="R25" s="73" t="str">
        <f t="shared" si="5"/>
        <v/>
      </c>
      <c r="S25" s="73" t="str">
        <f t="shared" si="5"/>
        <v/>
      </c>
      <c r="T25" s="73" t="str">
        <f t="shared" si="5"/>
        <v/>
      </c>
      <c r="U25" s="73" t="str">
        <f t="shared" si="5"/>
        <v/>
      </c>
      <c r="V25" s="73" t="str">
        <f t="shared" si="5"/>
        <v/>
      </c>
      <c r="W25" s="73" t="str">
        <f t="shared" si="5"/>
        <v/>
      </c>
      <c r="X25" s="73" t="str">
        <f t="shared" si="5"/>
        <v/>
      </c>
      <c r="Y25" s="73" t="str">
        <f t="shared" si="5"/>
        <v/>
      </c>
      <c r="Z25" s="73" t="str">
        <f t="shared" si="5"/>
        <v/>
      </c>
      <c r="AA25" s="73" t="str">
        <f t="shared" si="5"/>
        <v/>
      </c>
      <c r="AB25" s="73" t="str">
        <f t="shared" si="5"/>
        <v/>
      </c>
      <c r="AC25" s="73" t="str">
        <f t="shared" si="5"/>
        <v/>
      </c>
      <c r="AD25" s="73" t="str">
        <f t="shared" si="5"/>
        <v/>
      </c>
      <c r="AE25" s="73" t="str">
        <f t="shared" si="5"/>
        <v/>
      </c>
      <c r="AF25" s="73" t="str">
        <f t="shared" si="6"/>
        <v/>
      </c>
      <c r="AG25" s="73" t="str">
        <f t="shared" si="6"/>
        <v/>
      </c>
      <c r="AH25" s="73" t="str">
        <f t="shared" si="6"/>
        <v/>
      </c>
      <c r="AI25" s="73" t="str">
        <f t="shared" si="6"/>
        <v/>
      </c>
      <c r="AJ25" s="73" t="str">
        <f t="shared" si="6"/>
        <v/>
      </c>
      <c r="AK25" s="73" t="str">
        <f t="shared" si="6"/>
        <v/>
      </c>
      <c r="AL25" s="73" t="str">
        <f t="shared" si="6"/>
        <v/>
      </c>
      <c r="AM25" s="73" t="str">
        <f t="shared" si="6"/>
        <v/>
      </c>
      <c r="AN25" s="73" t="str">
        <f t="shared" si="6"/>
        <v/>
      </c>
      <c r="AO25" s="73" t="str">
        <f t="shared" si="6"/>
        <v/>
      </c>
      <c r="AP25" s="73" t="str">
        <f t="shared" si="6"/>
        <v/>
      </c>
      <c r="AQ25" s="73" t="str">
        <f t="shared" si="6"/>
        <v/>
      </c>
      <c r="AR25" s="73" t="str">
        <f t="shared" si="6"/>
        <v/>
      </c>
      <c r="AS25" s="73" t="str">
        <f t="shared" si="6"/>
        <v/>
      </c>
      <c r="AT25" s="73" t="str">
        <f t="shared" si="6"/>
        <v/>
      </c>
      <c r="AU25" s="73" t="str">
        <f t="shared" si="6"/>
        <v/>
      </c>
      <c r="AV25" s="73" t="str">
        <f t="shared" si="7"/>
        <v/>
      </c>
      <c r="AW25" s="73" t="str">
        <f t="shared" si="7"/>
        <v/>
      </c>
      <c r="AX25" s="73" t="str">
        <f t="shared" si="7"/>
        <v/>
      </c>
      <c r="AY25" s="73" t="str">
        <f t="shared" si="7"/>
        <v/>
      </c>
      <c r="AZ25" s="73" t="str">
        <f t="shared" si="7"/>
        <v/>
      </c>
      <c r="BA25" s="73" t="str">
        <f t="shared" si="7"/>
        <v/>
      </c>
      <c r="BB25" s="73" t="str">
        <f t="shared" si="7"/>
        <v/>
      </c>
      <c r="BC25" s="73" t="str">
        <f t="shared" si="7"/>
        <v/>
      </c>
      <c r="BD25" s="73" t="str">
        <f t="shared" si="7"/>
        <v/>
      </c>
      <c r="BE25" s="73" t="str">
        <f t="shared" si="7"/>
        <v/>
      </c>
      <c r="BF25" s="73" t="str">
        <f t="shared" si="7"/>
        <v/>
      </c>
      <c r="BG25" s="73" t="str">
        <f t="shared" si="7"/>
        <v/>
      </c>
      <c r="BH25" s="73" t="str">
        <f t="shared" si="7"/>
        <v/>
      </c>
      <c r="BI25" s="73" t="str">
        <f t="shared" si="7"/>
        <v/>
      </c>
      <c r="BJ25" s="73" t="str">
        <f t="shared" si="7"/>
        <v/>
      </c>
      <c r="BK25" s="73" t="str">
        <f t="shared" si="7"/>
        <v/>
      </c>
      <c r="BL25" s="73" t="str">
        <f t="shared" si="8"/>
        <v/>
      </c>
      <c r="BM25" s="73" t="str">
        <f t="shared" si="8"/>
        <v/>
      </c>
      <c r="BN25" s="73" t="str">
        <f t="shared" si="8"/>
        <v/>
      </c>
      <c r="BO25" s="73" t="str">
        <f t="shared" si="8"/>
        <v/>
      </c>
      <c r="BP25" s="73" t="str">
        <f t="shared" si="8"/>
        <v/>
      </c>
      <c r="BQ25" s="73" t="str">
        <f t="shared" si="8"/>
        <v/>
      </c>
      <c r="BR25" s="73" t="str">
        <f t="shared" si="8"/>
        <v/>
      </c>
      <c r="BS25" s="73" t="str">
        <f t="shared" si="8"/>
        <v/>
      </c>
      <c r="BT25" s="73" t="str">
        <f t="shared" si="8"/>
        <v/>
      </c>
      <c r="BU25" s="73" t="str">
        <f t="shared" si="8"/>
        <v/>
      </c>
      <c r="BV25" s="73" t="str">
        <f t="shared" si="8"/>
        <v/>
      </c>
      <c r="BW25" s="3"/>
      <c r="BX25" s="3"/>
      <c r="BY25" s="110" t="str">
        <f>IF(C25&lt;&gt;"",C25,"")</f>
        <v/>
      </c>
    </row>
    <row r="26" spans="1:77" x14ac:dyDescent="0.25">
      <c r="A26" s="1"/>
      <c r="C26" s="65"/>
      <c r="D26" s="64"/>
      <c r="E26" s="65"/>
      <c r="F26" s="64"/>
      <c r="G26" s="64"/>
      <c r="H26" s="64"/>
      <c r="I26" s="71"/>
      <c r="J26" s="12" t="str">
        <f t="shared" si="2"/>
        <v/>
      </c>
      <c r="K26" s="19" t="str">
        <f t="shared" ref="K26" si="38">IF(E26="nothing",F26,J26)</f>
        <v/>
      </c>
      <c r="L26" s="41" t="str">
        <f>IFERROR(INDEX($O$7:$BX$7,MATCH(K26,$O$8:$BX$8,0)),"")</f>
        <v/>
      </c>
      <c r="M26" s="12" t="str">
        <f t="shared" ref="M26" si="39">IFERROR(IF(IF(E26&lt;&gt;"Nothing",J26+H26-1,F26+H26-1)&lt;K26,0,IF(E26&lt;&gt;"Nothing",J26+H26-1,F26+H26-1)),"")</f>
        <v/>
      </c>
      <c r="N26" s="57" t="str">
        <f>IFERROR(INDEX($O$7:$BX$7,MATCH(M26,$O$8:$BX$8,0)),"")</f>
        <v/>
      </c>
      <c r="O26" s="73" t="str">
        <f t="shared" si="11"/>
        <v/>
      </c>
      <c r="P26" s="73" t="str">
        <f t="shared" si="5"/>
        <v/>
      </c>
      <c r="Q26" s="73" t="str">
        <f t="shared" si="5"/>
        <v/>
      </c>
      <c r="R26" s="73" t="str">
        <f t="shared" si="5"/>
        <v/>
      </c>
      <c r="S26" s="73" t="str">
        <f t="shared" si="5"/>
        <v/>
      </c>
      <c r="T26" s="73" t="str">
        <f t="shared" si="5"/>
        <v/>
      </c>
      <c r="U26" s="73" t="str">
        <f t="shared" si="5"/>
        <v/>
      </c>
      <c r="V26" s="73" t="str">
        <f t="shared" si="5"/>
        <v/>
      </c>
      <c r="W26" s="73" t="str">
        <f t="shared" si="5"/>
        <v/>
      </c>
      <c r="X26" s="73" t="str">
        <f t="shared" si="5"/>
        <v/>
      </c>
      <c r="Y26" s="73" t="str">
        <f t="shared" si="5"/>
        <v/>
      </c>
      <c r="Z26" s="73" t="str">
        <f t="shared" si="5"/>
        <v/>
      </c>
      <c r="AA26" s="73" t="str">
        <f t="shared" si="5"/>
        <v/>
      </c>
      <c r="AB26" s="73" t="str">
        <f t="shared" si="5"/>
        <v/>
      </c>
      <c r="AC26" s="73" t="str">
        <f t="shared" si="5"/>
        <v/>
      </c>
      <c r="AD26" s="73" t="str">
        <f t="shared" si="5"/>
        <v/>
      </c>
      <c r="AE26" s="73" t="str">
        <f t="shared" ref="AE26:AT38" si="40">IF(AND($D26="yes",$H26=1),"M","")</f>
        <v/>
      </c>
      <c r="AF26" s="73" t="str">
        <f t="shared" si="6"/>
        <v/>
      </c>
      <c r="AG26" s="73" t="str">
        <f t="shared" si="6"/>
        <v/>
      </c>
      <c r="AH26" s="73" t="str">
        <f t="shared" si="6"/>
        <v/>
      </c>
      <c r="AI26" s="73" t="str">
        <f t="shared" si="6"/>
        <v/>
      </c>
      <c r="AJ26" s="73" t="str">
        <f t="shared" si="6"/>
        <v/>
      </c>
      <c r="AK26" s="73" t="str">
        <f t="shared" si="6"/>
        <v/>
      </c>
      <c r="AL26" s="73" t="str">
        <f t="shared" si="6"/>
        <v/>
      </c>
      <c r="AM26" s="73" t="str">
        <f t="shared" si="6"/>
        <v/>
      </c>
      <c r="AN26" s="73" t="str">
        <f t="shared" si="6"/>
        <v/>
      </c>
      <c r="AO26" s="73" t="str">
        <f t="shared" si="6"/>
        <v/>
      </c>
      <c r="AP26" s="73" t="str">
        <f t="shared" si="6"/>
        <v/>
      </c>
      <c r="AQ26" s="73" t="str">
        <f t="shared" si="6"/>
        <v/>
      </c>
      <c r="AR26" s="73" t="str">
        <f t="shared" si="6"/>
        <v/>
      </c>
      <c r="AS26" s="73" t="str">
        <f t="shared" si="6"/>
        <v/>
      </c>
      <c r="AT26" s="73" t="str">
        <f t="shared" si="6"/>
        <v/>
      </c>
      <c r="AU26" s="73" t="str">
        <f t="shared" ref="AU26:BJ38" si="41">IF(AND($D26="yes",$H26=1),"M","")</f>
        <v/>
      </c>
      <c r="AV26" s="73" t="str">
        <f t="shared" si="7"/>
        <v/>
      </c>
      <c r="AW26" s="73" t="str">
        <f t="shared" si="7"/>
        <v/>
      </c>
      <c r="AX26" s="73" t="str">
        <f t="shared" si="7"/>
        <v/>
      </c>
      <c r="AY26" s="73" t="str">
        <f t="shared" si="7"/>
        <v/>
      </c>
      <c r="AZ26" s="73" t="str">
        <f t="shared" si="7"/>
        <v/>
      </c>
      <c r="BA26" s="73" t="str">
        <f t="shared" si="7"/>
        <v/>
      </c>
      <c r="BB26" s="73" t="str">
        <f t="shared" si="7"/>
        <v/>
      </c>
      <c r="BC26" s="73" t="str">
        <f t="shared" si="7"/>
        <v/>
      </c>
      <c r="BD26" s="73" t="str">
        <f t="shared" si="7"/>
        <v/>
      </c>
      <c r="BE26" s="73" t="str">
        <f t="shared" si="7"/>
        <v/>
      </c>
      <c r="BF26" s="73" t="str">
        <f t="shared" si="7"/>
        <v/>
      </c>
      <c r="BG26" s="73" t="str">
        <f t="shared" si="7"/>
        <v/>
      </c>
      <c r="BH26" s="73" t="str">
        <f t="shared" si="7"/>
        <v/>
      </c>
      <c r="BI26" s="73" t="str">
        <f t="shared" si="7"/>
        <v/>
      </c>
      <c r="BJ26" s="73" t="str">
        <f t="shared" si="7"/>
        <v/>
      </c>
      <c r="BK26" s="73" t="str">
        <f t="shared" ref="BK26:BV38" si="42">IF(AND($D26="yes",$H26=1),"M","")</f>
        <v/>
      </c>
      <c r="BL26" s="73" t="str">
        <f t="shared" si="8"/>
        <v/>
      </c>
      <c r="BM26" s="73" t="str">
        <f t="shared" si="8"/>
        <v/>
      </c>
      <c r="BN26" s="73" t="str">
        <f t="shared" si="8"/>
        <v/>
      </c>
      <c r="BO26" s="73" t="str">
        <f t="shared" si="8"/>
        <v/>
      </c>
      <c r="BP26" s="73" t="str">
        <f t="shared" si="8"/>
        <v/>
      </c>
      <c r="BQ26" s="73" t="str">
        <f t="shared" si="8"/>
        <v/>
      </c>
      <c r="BR26" s="73" t="str">
        <f t="shared" si="8"/>
        <v/>
      </c>
      <c r="BS26" s="73" t="str">
        <f t="shared" si="8"/>
        <v/>
      </c>
      <c r="BT26" s="73" t="str">
        <f t="shared" si="8"/>
        <v/>
      </c>
      <c r="BU26" s="73" t="str">
        <f t="shared" si="8"/>
        <v/>
      </c>
      <c r="BV26" s="73" t="str">
        <f t="shared" si="8"/>
        <v/>
      </c>
      <c r="BW26" s="3"/>
      <c r="BX26" s="3"/>
      <c r="BY26" s="110" t="str">
        <f>IF(C26&lt;&gt;"",C26,"")</f>
        <v/>
      </c>
    </row>
    <row r="27" spans="1:77" x14ac:dyDescent="0.25">
      <c r="A27" s="1"/>
      <c r="C27" s="65"/>
      <c r="D27" s="64"/>
      <c r="E27" s="65"/>
      <c r="F27" s="64"/>
      <c r="G27" s="64"/>
      <c r="H27" s="64"/>
      <c r="I27" s="71"/>
      <c r="J27" s="12" t="str">
        <f t="shared" si="2"/>
        <v/>
      </c>
      <c r="K27" s="19" t="str">
        <f t="shared" ref="K27" si="43">IF(E27="nothing",F27,J27)</f>
        <v/>
      </c>
      <c r="L27" s="41" t="str">
        <f>IFERROR(INDEX($O$7:$BX$7,MATCH(K27,$O$8:$BX$8,0)),"")</f>
        <v/>
      </c>
      <c r="M27" s="12" t="str">
        <f t="shared" ref="M27" si="44">IFERROR(IF(IF(E27&lt;&gt;"Nothing",J27+H27-1,F27+H27-1)&lt;K27,0,IF(E27&lt;&gt;"Nothing",J27+H27-1,F27+H27-1)),"")</f>
        <v/>
      </c>
      <c r="N27" s="57" t="str">
        <f>IFERROR(INDEX($O$7:$BX$7,MATCH(M27,$O$8:$BX$8,0)),"")</f>
        <v/>
      </c>
      <c r="O27" s="73" t="str">
        <f t="shared" si="11"/>
        <v/>
      </c>
      <c r="P27" s="73" t="str">
        <f t="shared" si="11"/>
        <v/>
      </c>
      <c r="Q27" s="73" t="str">
        <f t="shared" si="11"/>
        <v/>
      </c>
      <c r="R27" s="73" t="str">
        <f t="shared" si="11"/>
        <v/>
      </c>
      <c r="S27" s="73" t="str">
        <f t="shared" si="11"/>
        <v/>
      </c>
      <c r="T27" s="73" t="str">
        <f t="shared" si="11"/>
        <v/>
      </c>
      <c r="U27" s="73" t="str">
        <f t="shared" si="11"/>
        <v/>
      </c>
      <c r="V27" s="73" t="str">
        <f t="shared" si="11"/>
        <v/>
      </c>
      <c r="W27" s="73" t="str">
        <f t="shared" si="11"/>
        <v/>
      </c>
      <c r="X27" s="73" t="str">
        <f t="shared" si="11"/>
        <v/>
      </c>
      <c r="Y27" s="73" t="str">
        <f t="shared" si="11"/>
        <v/>
      </c>
      <c r="Z27" s="73" t="str">
        <f t="shared" si="11"/>
        <v/>
      </c>
      <c r="AA27" s="73" t="str">
        <f t="shared" si="11"/>
        <v/>
      </c>
      <c r="AB27" s="73" t="str">
        <f t="shared" si="11"/>
        <v/>
      </c>
      <c r="AC27" s="73" t="str">
        <f t="shared" si="11"/>
        <v/>
      </c>
      <c r="AD27" s="73" t="str">
        <f t="shared" si="11"/>
        <v/>
      </c>
      <c r="AE27" s="73" t="str">
        <f t="shared" si="40"/>
        <v/>
      </c>
      <c r="AF27" s="73" t="str">
        <f t="shared" si="40"/>
        <v/>
      </c>
      <c r="AG27" s="73" t="str">
        <f t="shared" si="40"/>
        <v/>
      </c>
      <c r="AH27" s="73" t="str">
        <f t="shared" si="40"/>
        <v/>
      </c>
      <c r="AI27" s="73" t="str">
        <f t="shared" si="40"/>
        <v/>
      </c>
      <c r="AJ27" s="73" t="str">
        <f t="shared" si="40"/>
        <v/>
      </c>
      <c r="AK27" s="73" t="str">
        <f t="shared" si="40"/>
        <v/>
      </c>
      <c r="AL27" s="73" t="str">
        <f t="shared" si="40"/>
        <v/>
      </c>
      <c r="AM27" s="73" t="str">
        <f t="shared" si="40"/>
        <v/>
      </c>
      <c r="AN27" s="73" t="str">
        <f t="shared" si="40"/>
        <v/>
      </c>
      <c r="AO27" s="73" t="str">
        <f t="shared" si="40"/>
        <v/>
      </c>
      <c r="AP27" s="73" t="str">
        <f t="shared" si="40"/>
        <v/>
      </c>
      <c r="AQ27" s="73" t="str">
        <f t="shared" si="40"/>
        <v/>
      </c>
      <c r="AR27" s="73" t="str">
        <f t="shared" si="40"/>
        <v/>
      </c>
      <c r="AS27" s="73" t="str">
        <f t="shared" si="40"/>
        <v/>
      </c>
      <c r="AT27" s="73" t="str">
        <f t="shared" si="40"/>
        <v/>
      </c>
      <c r="AU27" s="73" t="str">
        <f t="shared" si="41"/>
        <v/>
      </c>
      <c r="AV27" s="73" t="str">
        <f t="shared" si="41"/>
        <v/>
      </c>
      <c r="AW27" s="73" t="str">
        <f t="shared" si="41"/>
        <v/>
      </c>
      <c r="AX27" s="73" t="str">
        <f t="shared" si="41"/>
        <v/>
      </c>
      <c r="AY27" s="73" t="str">
        <f t="shared" si="41"/>
        <v/>
      </c>
      <c r="AZ27" s="73" t="str">
        <f t="shared" si="41"/>
        <v/>
      </c>
      <c r="BA27" s="73" t="str">
        <f t="shared" si="41"/>
        <v/>
      </c>
      <c r="BB27" s="73" t="str">
        <f t="shared" si="41"/>
        <v/>
      </c>
      <c r="BC27" s="73" t="str">
        <f t="shared" si="41"/>
        <v/>
      </c>
      <c r="BD27" s="73" t="str">
        <f t="shared" si="41"/>
        <v/>
      </c>
      <c r="BE27" s="73" t="str">
        <f t="shared" si="41"/>
        <v/>
      </c>
      <c r="BF27" s="73" t="str">
        <f t="shared" si="41"/>
        <v/>
      </c>
      <c r="BG27" s="73" t="str">
        <f t="shared" si="41"/>
        <v/>
      </c>
      <c r="BH27" s="73" t="str">
        <f t="shared" si="41"/>
        <v/>
      </c>
      <c r="BI27" s="73" t="str">
        <f t="shared" si="41"/>
        <v/>
      </c>
      <c r="BJ27" s="73" t="str">
        <f t="shared" si="41"/>
        <v/>
      </c>
      <c r="BK27" s="73" t="str">
        <f t="shared" si="42"/>
        <v/>
      </c>
      <c r="BL27" s="73" t="str">
        <f t="shared" si="42"/>
        <v/>
      </c>
      <c r="BM27" s="73" t="str">
        <f t="shared" si="42"/>
        <v/>
      </c>
      <c r="BN27" s="73" t="str">
        <f t="shared" si="42"/>
        <v/>
      </c>
      <c r="BO27" s="73" t="str">
        <f t="shared" si="42"/>
        <v/>
      </c>
      <c r="BP27" s="73" t="str">
        <f t="shared" si="42"/>
        <v/>
      </c>
      <c r="BQ27" s="73" t="str">
        <f t="shared" si="42"/>
        <v/>
      </c>
      <c r="BR27" s="73" t="str">
        <f t="shared" si="42"/>
        <v/>
      </c>
      <c r="BS27" s="73" t="str">
        <f t="shared" si="42"/>
        <v/>
      </c>
      <c r="BT27" s="73" t="str">
        <f t="shared" si="42"/>
        <v/>
      </c>
      <c r="BU27" s="73" t="str">
        <f t="shared" si="42"/>
        <v/>
      </c>
      <c r="BV27" s="73" t="str">
        <f t="shared" si="42"/>
        <v/>
      </c>
      <c r="BW27" s="3"/>
      <c r="BX27" s="3"/>
      <c r="BY27" s="110" t="str">
        <f>IF(C27&lt;&gt;"",C27,"")</f>
        <v/>
      </c>
    </row>
    <row r="28" spans="1:77" x14ac:dyDescent="0.25">
      <c r="A28" s="1"/>
      <c r="C28" s="65"/>
      <c r="D28" s="64"/>
      <c r="E28" s="65"/>
      <c r="F28" s="64"/>
      <c r="G28" s="64"/>
      <c r="H28" s="64"/>
      <c r="I28" s="71"/>
      <c r="J28" s="12" t="str">
        <f t="shared" si="2"/>
        <v/>
      </c>
      <c r="K28" s="19" t="str">
        <f t="shared" ref="K28" si="45">IF(E28="nothing",F28,J28)</f>
        <v/>
      </c>
      <c r="L28" s="41" t="str">
        <f>IFERROR(INDEX($O$7:$BX$7,MATCH(K28,$O$8:$BX$8,0)),"")</f>
        <v/>
      </c>
      <c r="M28" s="12" t="str">
        <f t="shared" ref="M28" si="46">IFERROR(IF(IF(E28&lt;&gt;"Nothing",J28+H28-1,F28+H28-1)&lt;K28,0,IF(E28&lt;&gt;"Nothing",J28+H28-1,F28+H28-1)),"")</f>
        <v/>
      </c>
      <c r="N28" s="57" t="str">
        <f>IFERROR(INDEX($O$7:$BX$7,MATCH(M28,$O$8:$BX$8,0)),"")</f>
        <v/>
      </c>
      <c r="O28" s="73" t="str">
        <f t="shared" ref="O28:AD38" si="47">IF(AND($D28="yes",$H28=1),"M","")</f>
        <v/>
      </c>
      <c r="P28" s="73" t="str">
        <f t="shared" si="47"/>
        <v/>
      </c>
      <c r="Q28" s="73" t="str">
        <f t="shared" si="47"/>
        <v/>
      </c>
      <c r="R28" s="73" t="str">
        <f t="shared" si="47"/>
        <v/>
      </c>
      <c r="S28" s="73" t="str">
        <f t="shared" si="47"/>
        <v/>
      </c>
      <c r="T28" s="73" t="str">
        <f t="shared" si="47"/>
        <v/>
      </c>
      <c r="U28" s="73" t="str">
        <f t="shared" si="47"/>
        <v/>
      </c>
      <c r="V28" s="73" t="str">
        <f t="shared" si="47"/>
        <v/>
      </c>
      <c r="W28" s="73" t="str">
        <f t="shared" si="47"/>
        <v/>
      </c>
      <c r="X28" s="73" t="str">
        <f t="shared" si="47"/>
        <v/>
      </c>
      <c r="Y28" s="73" t="str">
        <f t="shared" si="47"/>
        <v/>
      </c>
      <c r="Z28" s="73" t="str">
        <f t="shared" si="47"/>
        <v/>
      </c>
      <c r="AA28" s="73" t="str">
        <f t="shared" si="47"/>
        <v/>
      </c>
      <c r="AB28" s="73" t="str">
        <f t="shared" si="47"/>
        <v/>
      </c>
      <c r="AC28" s="73" t="str">
        <f t="shared" si="47"/>
        <v/>
      </c>
      <c r="AD28" s="73" t="str">
        <f t="shared" si="47"/>
        <v/>
      </c>
      <c r="AE28" s="73" t="str">
        <f t="shared" si="40"/>
        <v/>
      </c>
      <c r="AF28" s="73" t="str">
        <f t="shared" si="40"/>
        <v/>
      </c>
      <c r="AG28" s="73" t="str">
        <f t="shared" si="40"/>
        <v/>
      </c>
      <c r="AH28" s="73" t="str">
        <f t="shared" si="40"/>
        <v/>
      </c>
      <c r="AI28" s="73" t="str">
        <f t="shared" si="40"/>
        <v/>
      </c>
      <c r="AJ28" s="73" t="str">
        <f t="shared" si="40"/>
        <v/>
      </c>
      <c r="AK28" s="73" t="str">
        <f t="shared" si="40"/>
        <v/>
      </c>
      <c r="AL28" s="73" t="str">
        <f t="shared" si="40"/>
        <v/>
      </c>
      <c r="AM28" s="73" t="str">
        <f t="shared" si="40"/>
        <v/>
      </c>
      <c r="AN28" s="73" t="str">
        <f t="shared" si="40"/>
        <v/>
      </c>
      <c r="AO28" s="73" t="str">
        <f t="shared" si="40"/>
        <v/>
      </c>
      <c r="AP28" s="73" t="str">
        <f t="shared" si="40"/>
        <v/>
      </c>
      <c r="AQ28" s="73" t="str">
        <f t="shared" si="40"/>
        <v/>
      </c>
      <c r="AR28" s="73" t="str">
        <f t="shared" si="40"/>
        <v/>
      </c>
      <c r="AS28" s="73" t="str">
        <f t="shared" si="40"/>
        <v/>
      </c>
      <c r="AT28" s="73" t="str">
        <f t="shared" si="40"/>
        <v/>
      </c>
      <c r="AU28" s="73" t="str">
        <f t="shared" si="41"/>
        <v/>
      </c>
      <c r="AV28" s="73" t="str">
        <f t="shared" si="41"/>
        <v/>
      </c>
      <c r="AW28" s="73" t="str">
        <f t="shared" si="41"/>
        <v/>
      </c>
      <c r="AX28" s="73" t="str">
        <f t="shared" si="41"/>
        <v/>
      </c>
      <c r="AY28" s="73" t="str">
        <f t="shared" si="41"/>
        <v/>
      </c>
      <c r="AZ28" s="73" t="str">
        <f t="shared" si="41"/>
        <v/>
      </c>
      <c r="BA28" s="73" t="str">
        <f t="shared" si="41"/>
        <v/>
      </c>
      <c r="BB28" s="73" t="str">
        <f t="shared" si="41"/>
        <v/>
      </c>
      <c r="BC28" s="73" t="str">
        <f t="shared" si="41"/>
        <v/>
      </c>
      <c r="BD28" s="73" t="str">
        <f t="shared" si="41"/>
        <v/>
      </c>
      <c r="BE28" s="73" t="str">
        <f t="shared" si="41"/>
        <v/>
      </c>
      <c r="BF28" s="73" t="str">
        <f t="shared" si="41"/>
        <v/>
      </c>
      <c r="BG28" s="73" t="str">
        <f t="shared" si="41"/>
        <v/>
      </c>
      <c r="BH28" s="73" t="str">
        <f t="shared" si="41"/>
        <v/>
      </c>
      <c r="BI28" s="73" t="str">
        <f t="shared" si="41"/>
        <v/>
      </c>
      <c r="BJ28" s="73" t="str">
        <f t="shared" si="41"/>
        <v/>
      </c>
      <c r="BK28" s="73" t="str">
        <f t="shared" si="42"/>
        <v/>
      </c>
      <c r="BL28" s="73" t="str">
        <f t="shared" si="42"/>
        <v/>
      </c>
      <c r="BM28" s="73" t="str">
        <f t="shared" si="42"/>
        <v/>
      </c>
      <c r="BN28" s="73" t="str">
        <f t="shared" si="42"/>
        <v/>
      </c>
      <c r="BO28" s="73" t="str">
        <f t="shared" si="42"/>
        <v/>
      </c>
      <c r="BP28" s="73" t="str">
        <f t="shared" si="42"/>
        <v/>
      </c>
      <c r="BQ28" s="73" t="str">
        <f t="shared" si="42"/>
        <v/>
      </c>
      <c r="BR28" s="73" t="str">
        <f t="shared" si="42"/>
        <v/>
      </c>
      <c r="BS28" s="73" t="str">
        <f t="shared" si="42"/>
        <v/>
      </c>
      <c r="BT28" s="73" t="str">
        <f t="shared" si="42"/>
        <v/>
      </c>
      <c r="BU28" s="73" t="str">
        <f t="shared" si="42"/>
        <v/>
      </c>
      <c r="BV28" s="73" t="str">
        <f t="shared" si="42"/>
        <v/>
      </c>
      <c r="BW28" s="3"/>
      <c r="BX28" s="3"/>
      <c r="BY28" s="110" t="str">
        <f>IF(C28&lt;&gt;"",C28,"")</f>
        <v/>
      </c>
    </row>
    <row r="29" spans="1:77" x14ac:dyDescent="0.25">
      <c r="A29" s="1"/>
      <c r="C29" s="65"/>
      <c r="D29" s="64"/>
      <c r="E29" s="65"/>
      <c r="F29" s="64"/>
      <c r="G29" s="64"/>
      <c r="H29" s="64"/>
      <c r="I29" s="71"/>
      <c r="J29" s="12" t="str">
        <f t="shared" si="2"/>
        <v/>
      </c>
      <c r="K29" s="19" t="str">
        <f t="shared" ref="K29" si="48">IF(E29="nothing",F29,J29)</f>
        <v/>
      </c>
      <c r="L29" s="41" t="str">
        <f>IFERROR(INDEX($O$7:$BX$7,MATCH(K29,$O$8:$BX$8,0)),"")</f>
        <v/>
      </c>
      <c r="M29" s="12" t="str">
        <f t="shared" ref="M29" si="49">IFERROR(IF(IF(E29&lt;&gt;"Nothing",J29+H29-1,F29+H29-1)&lt;K29,0,IF(E29&lt;&gt;"Nothing",J29+H29-1,F29+H29-1)),"")</f>
        <v/>
      </c>
      <c r="N29" s="57" t="str">
        <f>IFERROR(INDEX($O$7:$BX$7,MATCH(M29,$O$8:$BX$8,0)),"")</f>
        <v/>
      </c>
      <c r="O29" s="73" t="str">
        <f t="shared" si="47"/>
        <v/>
      </c>
      <c r="P29" s="73" t="str">
        <f t="shared" si="47"/>
        <v/>
      </c>
      <c r="Q29" s="73" t="str">
        <f t="shared" si="47"/>
        <v/>
      </c>
      <c r="R29" s="73" t="str">
        <f t="shared" si="47"/>
        <v/>
      </c>
      <c r="S29" s="73" t="str">
        <f t="shared" si="47"/>
        <v/>
      </c>
      <c r="T29" s="73" t="str">
        <f t="shared" si="47"/>
        <v/>
      </c>
      <c r="U29" s="73" t="str">
        <f t="shared" si="47"/>
        <v/>
      </c>
      <c r="V29" s="73" t="str">
        <f t="shared" si="47"/>
        <v/>
      </c>
      <c r="W29" s="73" t="str">
        <f t="shared" si="47"/>
        <v/>
      </c>
      <c r="X29" s="73" t="str">
        <f t="shared" si="47"/>
        <v/>
      </c>
      <c r="Y29" s="73" t="str">
        <f t="shared" si="47"/>
        <v/>
      </c>
      <c r="Z29" s="73" t="str">
        <f t="shared" si="47"/>
        <v/>
      </c>
      <c r="AA29" s="73" t="str">
        <f t="shared" si="47"/>
        <v/>
      </c>
      <c r="AB29" s="73" t="str">
        <f t="shared" si="47"/>
        <v/>
      </c>
      <c r="AC29" s="73" t="str">
        <f t="shared" si="47"/>
        <v/>
      </c>
      <c r="AD29" s="73" t="str">
        <f t="shared" si="47"/>
        <v/>
      </c>
      <c r="AE29" s="73" t="str">
        <f t="shared" si="40"/>
        <v/>
      </c>
      <c r="AF29" s="73" t="str">
        <f t="shared" si="40"/>
        <v/>
      </c>
      <c r="AG29" s="73" t="str">
        <f t="shared" si="40"/>
        <v/>
      </c>
      <c r="AH29" s="73" t="str">
        <f t="shared" si="40"/>
        <v/>
      </c>
      <c r="AI29" s="73" t="str">
        <f t="shared" si="40"/>
        <v/>
      </c>
      <c r="AJ29" s="73" t="str">
        <f t="shared" si="40"/>
        <v/>
      </c>
      <c r="AK29" s="73" t="str">
        <f t="shared" si="40"/>
        <v/>
      </c>
      <c r="AL29" s="73" t="str">
        <f t="shared" si="40"/>
        <v/>
      </c>
      <c r="AM29" s="73" t="str">
        <f t="shared" si="40"/>
        <v/>
      </c>
      <c r="AN29" s="73" t="str">
        <f t="shared" si="40"/>
        <v/>
      </c>
      <c r="AO29" s="73" t="str">
        <f t="shared" si="40"/>
        <v/>
      </c>
      <c r="AP29" s="73" t="str">
        <f t="shared" si="40"/>
        <v/>
      </c>
      <c r="AQ29" s="73" t="str">
        <f t="shared" si="40"/>
        <v/>
      </c>
      <c r="AR29" s="73" t="str">
        <f t="shared" si="40"/>
        <v/>
      </c>
      <c r="AS29" s="73" t="str">
        <f t="shared" si="40"/>
        <v/>
      </c>
      <c r="AT29" s="73" t="str">
        <f t="shared" si="40"/>
        <v/>
      </c>
      <c r="AU29" s="73" t="str">
        <f t="shared" si="41"/>
        <v/>
      </c>
      <c r="AV29" s="73" t="str">
        <f t="shared" si="41"/>
        <v/>
      </c>
      <c r="AW29" s="73" t="str">
        <f t="shared" si="41"/>
        <v/>
      </c>
      <c r="AX29" s="73" t="str">
        <f t="shared" si="41"/>
        <v/>
      </c>
      <c r="AY29" s="73" t="str">
        <f t="shared" si="41"/>
        <v/>
      </c>
      <c r="AZ29" s="73" t="str">
        <f t="shared" si="41"/>
        <v/>
      </c>
      <c r="BA29" s="73" t="str">
        <f t="shared" si="41"/>
        <v/>
      </c>
      <c r="BB29" s="73" t="str">
        <f t="shared" si="41"/>
        <v/>
      </c>
      <c r="BC29" s="73" t="str">
        <f t="shared" si="41"/>
        <v/>
      </c>
      <c r="BD29" s="73" t="str">
        <f t="shared" si="41"/>
        <v/>
      </c>
      <c r="BE29" s="73" t="str">
        <f t="shared" si="41"/>
        <v/>
      </c>
      <c r="BF29" s="73" t="str">
        <f t="shared" si="41"/>
        <v/>
      </c>
      <c r="BG29" s="73" t="str">
        <f t="shared" si="41"/>
        <v/>
      </c>
      <c r="BH29" s="73" t="str">
        <f t="shared" si="41"/>
        <v/>
      </c>
      <c r="BI29" s="73" t="str">
        <f t="shared" si="41"/>
        <v/>
      </c>
      <c r="BJ29" s="73" t="str">
        <f t="shared" si="41"/>
        <v/>
      </c>
      <c r="BK29" s="73" t="str">
        <f t="shared" si="42"/>
        <v/>
      </c>
      <c r="BL29" s="73" t="str">
        <f t="shared" si="42"/>
        <v/>
      </c>
      <c r="BM29" s="73" t="str">
        <f t="shared" si="42"/>
        <v/>
      </c>
      <c r="BN29" s="73" t="str">
        <f t="shared" si="42"/>
        <v/>
      </c>
      <c r="BO29" s="73" t="str">
        <f t="shared" si="42"/>
        <v/>
      </c>
      <c r="BP29" s="73" t="str">
        <f t="shared" si="42"/>
        <v/>
      </c>
      <c r="BQ29" s="73" t="str">
        <f t="shared" si="42"/>
        <v/>
      </c>
      <c r="BR29" s="73" t="str">
        <f t="shared" si="42"/>
        <v/>
      </c>
      <c r="BS29" s="73" t="str">
        <f t="shared" si="42"/>
        <v/>
      </c>
      <c r="BT29" s="73" t="str">
        <f t="shared" si="42"/>
        <v/>
      </c>
      <c r="BU29" s="73" t="str">
        <f t="shared" si="42"/>
        <v/>
      </c>
      <c r="BV29" s="73" t="str">
        <f t="shared" si="42"/>
        <v/>
      </c>
      <c r="BW29" s="3"/>
      <c r="BX29" s="3"/>
      <c r="BY29" s="110" t="str">
        <f>IF(C29&lt;&gt;"",C29,"")</f>
        <v/>
      </c>
    </row>
    <row r="30" spans="1:77" x14ac:dyDescent="0.25">
      <c r="A30" s="1"/>
      <c r="C30" s="65"/>
      <c r="D30" s="64"/>
      <c r="E30" s="65"/>
      <c r="F30" s="64"/>
      <c r="G30" s="64"/>
      <c r="H30" s="64"/>
      <c r="I30" s="71"/>
      <c r="J30" s="12" t="str">
        <f t="shared" si="2"/>
        <v/>
      </c>
      <c r="K30" s="19" t="str">
        <f t="shared" ref="K30" si="50">IF(E30="nothing",F30,J30)</f>
        <v/>
      </c>
      <c r="L30" s="41" t="str">
        <f>IFERROR(INDEX($O$7:$BX$7,MATCH(K30,$O$8:$BX$8,0)),"")</f>
        <v/>
      </c>
      <c r="M30" s="12" t="str">
        <f t="shared" ref="M30" si="51">IFERROR(IF(IF(E30&lt;&gt;"Nothing",J30+H30-1,F30+H30-1)&lt;K30,0,IF(E30&lt;&gt;"Nothing",J30+H30-1,F30+H30-1)),"")</f>
        <v/>
      </c>
      <c r="N30" s="57" t="str">
        <f>IFERROR(INDEX($O$7:$BX$7,MATCH(M30,$O$8:$BX$8,0)),"")</f>
        <v/>
      </c>
      <c r="O30" s="73" t="str">
        <f t="shared" si="47"/>
        <v/>
      </c>
      <c r="P30" s="73" t="str">
        <f t="shared" si="47"/>
        <v/>
      </c>
      <c r="Q30" s="73" t="str">
        <f t="shared" si="47"/>
        <v/>
      </c>
      <c r="R30" s="73" t="str">
        <f t="shared" si="47"/>
        <v/>
      </c>
      <c r="S30" s="73" t="str">
        <f t="shared" si="47"/>
        <v/>
      </c>
      <c r="T30" s="73" t="str">
        <f t="shared" si="47"/>
        <v/>
      </c>
      <c r="U30" s="73" t="str">
        <f t="shared" si="47"/>
        <v/>
      </c>
      <c r="V30" s="73" t="str">
        <f t="shared" si="47"/>
        <v/>
      </c>
      <c r="W30" s="73" t="str">
        <f t="shared" si="47"/>
        <v/>
      </c>
      <c r="X30" s="73" t="str">
        <f t="shared" si="47"/>
        <v/>
      </c>
      <c r="Y30" s="73" t="str">
        <f t="shared" si="47"/>
        <v/>
      </c>
      <c r="Z30" s="73" t="str">
        <f t="shared" si="47"/>
        <v/>
      </c>
      <c r="AA30" s="73" t="str">
        <f t="shared" si="47"/>
        <v/>
      </c>
      <c r="AB30" s="73" t="str">
        <f t="shared" si="47"/>
        <v/>
      </c>
      <c r="AC30" s="73" t="str">
        <f t="shared" si="47"/>
        <v/>
      </c>
      <c r="AD30" s="73" t="str">
        <f t="shared" si="47"/>
        <v/>
      </c>
      <c r="AE30" s="73" t="str">
        <f t="shared" si="40"/>
        <v/>
      </c>
      <c r="AF30" s="73" t="str">
        <f t="shared" si="40"/>
        <v/>
      </c>
      <c r="AG30" s="73" t="str">
        <f t="shared" si="40"/>
        <v/>
      </c>
      <c r="AH30" s="73" t="str">
        <f t="shared" si="40"/>
        <v/>
      </c>
      <c r="AI30" s="73" t="str">
        <f t="shared" si="40"/>
        <v/>
      </c>
      <c r="AJ30" s="73" t="str">
        <f t="shared" si="40"/>
        <v/>
      </c>
      <c r="AK30" s="73" t="str">
        <f t="shared" si="40"/>
        <v/>
      </c>
      <c r="AL30" s="73" t="str">
        <f t="shared" si="40"/>
        <v/>
      </c>
      <c r="AM30" s="73" t="str">
        <f t="shared" si="40"/>
        <v/>
      </c>
      <c r="AN30" s="73" t="str">
        <f t="shared" si="40"/>
        <v/>
      </c>
      <c r="AO30" s="73" t="str">
        <f t="shared" si="40"/>
        <v/>
      </c>
      <c r="AP30" s="73" t="str">
        <f t="shared" si="40"/>
        <v/>
      </c>
      <c r="AQ30" s="73" t="str">
        <f t="shared" si="40"/>
        <v/>
      </c>
      <c r="AR30" s="73" t="str">
        <f t="shared" si="40"/>
        <v/>
      </c>
      <c r="AS30" s="73" t="str">
        <f t="shared" si="40"/>
        <v/>
      </c>
      <c r="AT30" s="73" t="str">
        <f t="shared" si="40"/>
        <v/>
      </c>
      <c r="AU30" s="73" t="str">
        <f t="shared" si="41"/>
        <v/>
      </c>
      <c r="AV30" s="73" t="str">
        <f t="shared" si="41"/>
        <v/>
      </c>
      <c r="AW30" s="73" t="str">
        <f t="shared" si="41"/>
        <v/>
      </c>
      <c r="AX30" s="73" t="str">
        <f t="shared" si="41"/>
        <v/>
      </c>
      <c r="AY30" s="73" t="str">
        <f t="shared" si="41"/>
        <v/>
      </c>
      <c r="AZ30" s="73" t="str">
        <f t="shared" si="41"/>
        <v/>
      </c>
      <c r="BA30" s="73" t="str">
        <f t="shared" si="41"/>
        <v/>
      </c>
      <c r="BB30" s="73" t="str">
        <f t="shared" si="41"/>
        <v/>
      </c>
      <c r="BC30" s="73" t="str">
        <f t="shared" si="41"/>
        <v/>
      </c>
      <c r="BD30" s="73" t="str">
        <f t="shared" si="41"/>
        <v/>
      </c>
      <c r="BE30" s="73" t="str">
        <f t="shared" si="41"/>
        <v/>
      </c>
      <c r="BF30" s="73" t="str">
        <f t="shared" si="41"/>
        <v/>
      </c>
      <c r="BG30" s="73" t="str">
        <f t="shared" si="41"/>
        <v/>
      </c>
      <c r="BH30" s="73" t="str">
        <f t="shared" si="41"/>
        <v/>
      </c>
      <c r="BI30" s="73" t="str">
        <f t="shared" si="41"/>
        <v/>
      </c>
      <c r="BJ30" s="73" t="str">
        <f t="shared" si="41"/>
        <v/>
      </c>
      <c r="BK30" s="73" t="str">
        <f t="shared" si="42"/>
        <v/>
      </c>
      <c r="BL30" s="73" t="str">
        <f t="shared" si="42"/>
        <v/>
      </c>
      <c r="BM30" s="73" t="str">
        <f t="shared" si="42"/>
        <v/>
      </c>
      <c r="BN30" s="73" t="str">
        <f t="shared" si="42"/>
        <v/>
      </c>
      <c r="BO30" s="73" t="str">
        <f t="shared" si="42"/>
        <v/>
      </c>
      <c r="BP30" s="73" t="str">
        <f t="shared" si="42"/>
        <v/>
      </c>
      <c r="BQ30" s="73" t="str">
        <f t="shared" si="42"/>
        <v/>
      </c>
      <c r="BR30" s="73" t="str">
        <f t="shared" si="42"/>
        <v/>
      </c>
      <c r="BS30" s="73" t="str">
        <f t="shared" si="42"/>
        <v/>
      </c>
      <c r="BT30" s="73" t="str">
        <f t="shared" si="42"/>
        <v/>
      </c>
      <c r="BU30" s="73" t="str">
        <f t="shared" si="42"/>
        <v/>
      </c>
      <c r="BV30" s="73" t="str">
        <f t="shared" si="42"/>
        <v/>
      </c>
      <c r="BW30" s="3"/>
      <c r="BX30" s="3"/>
      <c r="BY30" s="110" t="str">
        <f>IF(C30&lt;&gt;"",C30,"")</f>
        <v/>
      </c>
    </row>
    <row r="31" spans="1:77" x14ac:dyDescent="0.25">
      <c r="A31" s="1"/>
      <c r="C31" s="65"/>
      <c r="D31" s="64"/>
      <c r="E31" s="65"/>
      <c r="F31" s="64"/>
      <c r="G31" s="64"/>
      <c r="H31" s="64"/>
      <c r="I31" s="71"/>
      <c r="J31" s="12" t="str">
        <f t="shared" si="2"/>
        <v/>
      </c>
      <c r="K31" s="19" t="str">
        <f t="shared" ref="K31" si="52">IF(E31="nothing",F31,J31)</f>
        <v/>
      </c>
      <c r="L31" s="41" t="str">
        <f>IFERROR(INDEX($O$7:$BX$7,MATCH(K31,$O$8:$BX$8,0)),"")</f>
        <v/>
      </c>
      <c r="M31" s="12" t="str">
        <f t="shared" ref="M31" si="53">IFERROR(IF(IF(E31&lt;&gt;"Nothing",J31+H31-1,F31+H31-1)&lt;K31,0,IF(E31&lt;&gt;"Nothing",J31+H31-1,F31+H31-1)),"")</f>
        <v/>
      </c>
      <c r="N31" s="57" t="str">
        <f>IFERROR(INDEX($O$7:$BX$7,MATCH(M31,$O$8:$BX$8,0)),"")</f>
        <v/>
      </c>
      <c r="O31" s="73" t="str">
        <f t="shared" si="47"/>
        <v/>
      </c>
      <c r="P31" s="73" t="str">
        <f t="shared" si="47"/>
        <v/>
      </c>
      <c r="Q31" s="73" t="str">
        <f t="shared" si="47"/>
        <v/>
      </c>
      <c r="R31" s="73" t="str">
        <f t="shared" si="47"/>
        <v/>
      </c>
      <c r="S31" s="73" t="str">
        <f t="shared" si="47"/>
        <v/>
      </c>
      <c r="T31" s="73" t="str">
        <f t="shared" si="47"/>
        <v/>
      </c>
      <c r="U31" s="73" t="str">
        <f t="shared" si="47"/>
        <v/>
      </c>
      <c r="V31" s="73" t="str">
        <f t="shared" si="47"/>
        <v/>
      </c>
      <c r="W31" s="73" t="str">
        <f t="shared" si="47"/>
        <v/>
      </c>
      <c r="X31" s="73" t="str">
        <f t="shared" si="47"/>
        <v/>
      </c>
      <c r="Y31" s="73" t="str">
        <f t="shared" si="47"/>
        <v/>
      </c>
      <c r="Z31" s="73" t="str">
        <f t="shared" si="47"/>
        <v/>
      </c>
      <c r="AA31" s="73" t="str">
        <f t="shared" si="47"/>
        <v/>
      </c>
      <c r="AB31" s="73" t="str">
        <f t="shared" si="47"/>
        <v/>
      </c>
      <c r="AC31" s="73" t="str">
        <f t="shared" si="47"/>
        <v/>
      </c>
      <c r="AD31" s="73" t="str">
        <f t="shared" si="47"/>
        <v/>
      </c>
      <c r="AE31" s="73" t="str">
        <f t="shared" si="40"/>
        <v/>
      </c>
      <c r="AF31" s="73" t="str">
        <f t="shared" si="40"/>
        <v/>
      </c>
      <c r="AG31" s="73" t="str">
        <f t="shared" si="40"/>
        <v/>
      </c>
      <c r="AH31" s="73" t="str">
        <f t="shared" si="40"/>
        <v/>
      </c>
      <c r="AI31" s="73" t="str">
        <f t="shared" si="40"/>
        <v/>
      </c>
      <c r="AJ31" s="73" t="str">
        <f t="shared" si="40"/>
        <v/>
      </c>
      <c r="AK31" s="73" t="str">
        <f t="shared" si="40"/>
        <v/>
      </c>
      <c r="AL31" s="73" t="str">
        <f t="shared" si="40"/>
        <v/>
      </c>
      <c r="AM31" s="73" t="str">
        <f t="shared" si="40"/>
        <v/>
      </c>
      <c r="AN31" s="73" t="str">
        <f t="shared" si="40"/>
        <v/>
      </c>
      <c r="AO31" s="73" t="str">
        <f t="shared" si="40"/>
        <v/>
      </c>
      <c r="AP31" s="73" t="str">
        <f t="shared" si="40"/>
        <v/>
      </c>
      <c r="AQ31" s="73" t="str">
        <f t="shared" si="40"/>
        <v/>
      </c>
      <c r="AR31" s="73" t="str">
        <f t="shared" si="40"/>
        <v/>
      </c>
      <c r="AS31" s="73" t="str">
        <f t="shared" si="40"/>
        <v/>
      </c>
      <c r="AT31" s="73" t="str">
        <f t="shared" si="40"/>
        <v/>
      </c>
      <c r="AU31" s="73" t="str">
        <f t="shared" si="41"/>
        <v/>
      </c>
      <c r="AV31" s="73" t="str">
        <f t="shared" si="41"/>
        <v/>
      </c>
      <c r="AW31" s="73" t="str">
        <f t="shared" si="41"/>
        <v/>
      </c>
      <c r="AX31" s="73" t="str">
        <f t="shared" si="41"/>
        <v/>
      </c>
      <c r="AY31" s="73" t="str">
        <f t="shared" si="41"/>
        <v/>
      </c>
      <c r="AZ31" s="73" t="str">
        <f t="shared" si="41"/>
        <v/>
      </c>
      <c r="BA31" s="73" t="str">
        <f t="shared" si="41"/>
        <v/>
      </c>
      <c r="BB31" s="73" t="str">
        <f t="shared" si="41"/>
        <v/>
      </c>
      <c r="BC31" s="73" t="str">
        <f t="shared" si="41"/>
        <v/>
      </c>
      <c r="BD31" s="73" t="str">
        <f t="shared" si="41"/>
        <v/>
      </c>
      <c r="BE31" s="73" t="str">
        <f t="shared" si="41"/>
        <v/>
      </c>
      <c r="BF31" s="73" t="str">
        <f t="shared" si="41"/>
        <v/>
      </c>
      <c r="BG31" s="73" t="str">
        <f t="shared" si="41"/>
        <v/>
      </c>
      <c r="BH31" s="73" t="str">
        <f t="shared" si="41"/>
        <v/>
      </c>
      <c r="BI31" s="73" t="str">
        <f t="shared" si="41"/>
        <v/>
      </c>
      <c r="BJ31" s="73" t="str">
        <f t="shared" si="41"/>
        <v/>
      </c>
      <c r="BK31" s="73" t="str">
        <f t="shared" si="42"/>
        <v/>
      </c>
      <c r="BL31" s="73" t="str">
        <f t="shared" si="42"/>
        <v/>
      </c>
      <c r="BM31" s="73" t="str">
        <f t="shared" si="42"/>
        <v/>
      </c>
      <c r="BN31" s="73" t="str">
        <f t="shared" si="42"/>
        <v/>
      </c>
      <c r="BO31" s="73" t="str">
        <f t="shared" si="42"/>
        <v/>
      </c>
      <c r="BP31" s="73" t="str">
        <f t="shared" si="42"/>
        <v/>
      </c>
      <c r="BQ31" s="73" t="str">
        <f t="shared" si="42"/>
        <v/>
      </c>
      <c r="BR31" s="73" t="str">
        <f t="shared" si="42"/>
        <v/>
      </c>
      <c r="BS31" s="73" t="str">
        <f t="shared" si="42"/>
        <v/>
      </c>
      <c r="BT31" s="73" t="str">
        <f t="shared" si="42"/>
        <v/>
      </c>
      <c r="BU31" s="73" t="str">
        <f t="shared" si="42"/>
        <v/>
      </c>
      <c r="BV31" s="73" t="str">
        <f t="shared" si="42"/>
        <v/>
      </c>
      <c r="BW31" s="3"/>
      <c r="BX31" s="3"/>
      <c r="BY31" s="110" t="str">
        <f>IF(C31&lt;&gt;"",C31,"")</f>
        <v/>
      </c>
    </row>
    <row r="32" spans="1:77" x14ac:dyDescent="0.25">
      <c r="A32" s="1"/>
      <c r="C32" s="65"/>
      <c r="D32" s="64"/>
      <c r="E32" s="65"/>
      <c r="F32" s="64"/>
      <c r="G32" s="64"/>
      <c r="H32" s="64"/>
      <c r="I32" s="71"/>
      <c r="J32" s="12" t="str">
        <f t="shared" si="2"/>
        <v/>
      </c>
      <c r="K32" s="19" t="str">
        <f t="shared" ref="K32" si="54">IF(E32="nothing",F32,J32)</f>
        <v/>
      </c>
      <c r="L32" s="41" t="str">
        <f>IFERROR(INDEX($O$7:$BX$7,MATCH(K32,$O$8:$BX$8,0)),"")</f>
        <v/>
      </c>
      <c r="M32" s="12" t="str">
        <f t="shared" ref="M32" si="55">IFERROR(IF(IF(E32&lt;&gt;"Nothing",J32+H32-1,F32+H32-1)&lt;K32,0,IF(E32&lt;&gt;"Nothing",J32+H32-1,F32+H32-1)),"")</f>
        <v/>
      </c>
      <c r="N32" s="57" t="str">
        <f>IFERROR(INDEX($O$7:$BX$7,MATCH(M32,$O$8:$BX$8,0)),"")</f>
        <v/>
      </c>
      <c r="O32" s="73" t="str">
        <f t="shared" si="47"/>
        <v/>
      </c>
      <c r="P32" s="73" t="str">
        <f t="shared" si="47"/>
        <v/>
      </c>
      <c r="Q32" s="73" t="str">
        <f t="shared" si="47"/>
        <v/>
      </c>
      <c r="R32" s="73" t="str">
        <f t="shared" si="47"/>
        <v/>
      </c>
      <c r="S32" s="73" t="str">
        <f t="shared" si="47"/>
        <v/>
      </c>
      <c r="T32" s="73" t="str">
        <f t="shared" si="47"/>
        <v/>
      </c>
      <c r="U32" s="73" t="str">
        <f t="shared" si="47"/>
        <v/>
      </c>
      <c r="V32" s="73" t="str">
        <f t="shared" si="47"/>
        <v/>
      </c>
      <c r="W32" s="73" t="str">
        <f t="shared" si="47"/>
        <v/>
      </c>
      <c r="X32" s="73" t="str">
        <f t="shared" si="47"/>
        <v/>
      </c>
      <c r="Y32" s="73" t="str">
        <f t="shared" si="47"/>
        <v/>
      </c>
      <c r="Z32" s="73" t="str">
        <f t="shared" si="47"/>
        <v/>
      </c>
      <c r="AA32" s="73" t="str">
        <f t="shared" si="47"/>
        <v/>
      </c>
      <c r="AB32" s="73" t="str">
        <f t="shared" si="47"/>
        <v/>
      </c>
      <c r="AC32" s="73" t="str">
        <f t="shared" si="47"/>
        <v/>
      </c>
      <c r="AD32" s="73" t="str">
        <f t="shared" si="47"/>
        <v/>
      </c>
      <c r="AE32" s="73" t="str">
        <f t="shared" si="40"/>
        <v/>
      </c>
      <c r="AF32" s="73" t="str">
        <f t="shared" si="40"/>
        <v/>
      </c>
      <c r="AG32" s="73" t="str">
        <f t="shared" si="40"/>
        <v/>
      </c>
      <c r="AH32" s="73" t="str">
        <f t="shared" si="40"/>
        <v/>
      </c>
      <c r="AI32" s="73" t="str">
        <f t="shared" si="40"/>
        <v/>
      </c>
      <c r="AJ32" s="73" t="str">
        <f t="shared" si="40"/>
        <v/>
      </c>
      <c r="AK32" s="73" t="str">
        <f t="shared" si="40"/>
        <v/>
      </c>
      <c r="AL32" s="73" t="str">
        <f t="shared" si="40"/>
        <v/>
      </c>
      <c r="AM32" s="73" t="str">
        <f t="shared" si="40"/>
        <v/>
      </c>
      <c r="AN32" s="73" t="str">
        <f t="shared" si="40"/>
        <v/>
      </c>
      <c r="AO32" s="73" t="str">
        <f t="shared" si="40"/>
        <v/>
      </c>
      <c r="AP32" s="73" t="str">
        <f t="shared" si="40"/>
        <v/>
      </c>
      <c r="AQ32" s="73" t="str">
        <f t="shared" si="40"/>
        <v/>
      </c>
      <c r="AR32" s="73" t="str">
        <f t="shared" si="40"/>
        <v/>
      </c>
      <c r="AS32" s="73" t="str">
        <f t="shared" si="40"/>
        <v/>
      </c>
      <c r="AT32" s="73" t="str">
        <f t="shared" si="40"/>
        <v/>
      </c>
      <c r="AU32" s="73" t="str">
        <f t="shared" si="41"/>
        <v/>
      </c>
      <c r="AV32" s="73" t="str">
        <f t="shared" si="41"/>
        <v/>
      </c>
      <c r="AW32" s="73" t="str">
        <f t="shared" si="41"/>
        <v/>
      </c>
      <c r="AX32" s="73" t="str">
        <f t="shared" si="41"/>
        <v/>
      </c>
      <c r="AY32" s="73" t="str">
        <f t="shared" si="41"/>
        <v/>
      </c>
      <c r="AZ32" s="73" t="str">
        <f t="shared" si="41"/>
        <v/>
      </c>
      <c r="BA32" s="73" t="str">
        <f t="shared" si="41"/>
        <v/>
      </c>
      <c r="BB32" s="73" t="str">
        <f t="shared" si="41"/>
        <v/>
      </c>
      <c r="BC32" s="73" t="str">
        <f t="shared" si="41"/>
        <v/>
      </c>
      <c r="BD32" s="73" t="str">
        <f t="shared" si="41"/>
        <v/>
      </c>
      <c r="BE32" s="73" t="str">
        <f t="shared" si="41"/>
        <v/>
      </c>
      <c r="BF32" s="73" t="str">
        <f t="shared" si="41"/>
        <v/>
      </c>
      <c r="BG32" s="73" t="str">
        <f t="shared" si="41"/>
        <v/>
      </c>
      <c r="BH32" s="73" t="str">
        <f t="shared" si="41"/>
        <v/>
      </c>
      <c r="BI32" s="73" t="str">
        <f t="shared" si="41"/>
        <v/>
      </c>
      <c r="BJ32" s="73" t="str">
        <f t="shared" si="41"/>
        <v/>
      </c>
      <c r="BK32" s="73" t="str">
        <f t="shared" si="42"/>
        <v/>
      </c>
      <c r="BL32" s="73" t="str">
        <f t="shared" si="42"/>
        <v/>
      </c>
      <c r="BM32" s="73" t="str">
        <f t="shared" si="42"/>
        <v/>
      </c>
      <c r="BN32" s="73" t="str">
        <f t="shared" si="42"/>
        <v/>
      </c>
      <c r="BO32" s="73" t="str">
        <f t="shared" si="42"/>
        <v/>
      </c>
      <c r="BP32" s="73" t="str">
        <f t="shared" si="42"/>
        <v/>
      </c>
      <c r="BQ32" s="73" t="str">
        <f t="shared" si="42"/>
        <v/>
      </c>
      <c r="BR32" s="73" t="str">
        <f t="shared" si="42"/>
        <v/>
      </c>
      <c r="BS32" s="73" t="str">
        <f t="shared" si="42"/>
        <v/>
      </c>
      <c r="BT32" s="73" t="str">
        <f t="shared" si="42"/>
        <v/>
      </c>
      <c r="BU32" s="73" t="str">
        <f t="shared" si="42"/>
        <v/>
      </c>
      <c r="BV32" s="73" t="str">
        <f t="shared" si="42"/>
        <v/>
      </c>
      <c r="BW32" s="3"/>
      <c r="BX32" s="3"/>
      <c r="BY32" s="110" t="str">
        <f>IF(C32&lt;&gt;"",C32,"")</f>
        <v/>
      </c>
    </row>
    <row r="33" spans="1:77" x14ac:dyDescent="0.25">
      <c r="A33" s="1"/>
      <c r="C33" s="65"/>
      <c r="D33" s="64"/>
      <c r="E33" s="65"/>
      <c r="F33" s="64"/>
      <c r="G33" s="64"/>
      <c r="H33" s="64"/>
      <c r="I33" s="71"/>
      <c r="J33" s="12" t="str">
        <f t="shared" si="2"/>
        <v/>
      </c>
      <c r="K33" s="19" t="str">
        <f t="shared" ref="K33" si="56">IF(E33="nothing",F33,J33)</f>
        <v/>
      </c>
      <c r="L33" s="41" t="str">
        <f>IFERROR(INDEX($O$7:$BX$7,MATCH(K33,$O$8:$BX$8,0)),"")</f>
        <v/>
      </c>
      <c r="M33" s="12" t="str">
        <f t="shared" ref="M33" si="57">IFERROR(IF(IF(E33&lt;&gt;"Nothing",J33+H33-1,F33+H33-1)&lt;K33,0,IF(E33&lt;&gt;"Nothing",J33+H33-1,F33+H33-1)),"")</f>
        <v/>
      </c>
      <c r="N33" s="57" t="str">
        <f>IFERROR(INDEX($O$7:$BX$7,MATCH(M33,$O$8:$BX$8,0)),"")</f>
        <v/>
      </c>
      <c r="O33" s="73" t="str">
        <f t="shared" si="47"/>
        <v/>
      </c>
      <c r="P33" s="73" t="str">
        <f t="shared" si="47"/>
        <v/>
      </c>
      <c r="Q33" s="73" t="str">
        <f t="shared" si="47"/>
        <v/>
      </c>
      <c r="R33" s="73" t="str">
        <f t="shared" si="47"/>
        <v/>
      </c>
      <c r="S33" s="73" t="str">
        <f t="shared" si="47"/>
        <v/>
      </c>
      <c r="T33" s="73" t="str">
        <f t="shared" si="47"/>
        <v/>
      </c>
      <c r="U33" s="73" t="str">
        <f t="shared" si="47"/>
        <v/>
      </c>
      <c r="V33" s="73" t="str">
        <f t="shared" si="47"/>
        <v/>
      </c>
      <c r="W33" s="73" t="str">
        <f t="shared" si="47"/>
        <v/>
      </c>
      <c r="X33" s="73" t="str">
        <f t="shared" si="47"/>
        <v/>
      </c>
      <c r="Y33" s="73" t="str">
        <f t="shared" si="47"/>
        <v/>
      </c>
      <c r="Z33" s="73" t="str">
        <f t="shared" si="47"/>
        <v/>
      </c>
      <c r="AA33" s="73" t="str">
        <f t="shared" si="47"/>
        <v/>
      </c>
      <c r="AB33" s="73" t="str">
        <f t="shared" si="47"/>
        <v/>
      </c>
      <c r="AC33" s="73" t="str">
        <f t="shared" si="47"/>
        <v/>
      </c>
      <c r="AD33" s="73" t="str">
        <f t="shared" si="47"/>
        <v/>
      </c>
      <c r="AE33" s="73" t="str">
        <f t="shared" si="40"/>
        <v/>
      </c>
      <c r="AF33" s="73" t="str">
        <f t="shared" si="40"/>
        <v/>
      </c>
      <c r="AG33" s="73" t="str">
        <f t="shared" si="40"/>
        <v/>
      </c>
      <c r="AH33" s="73" t="str">
        <f t="shared" si="40"/>
        <v/>
      </c>
      <c r="AI33" s="73" t="str">
        <f t="shared" si="40"/>
        <v/>
      </c>
      <c r="AJ33" s="73" t="str">
        <f t="shared" si="40"/>
        <v/>
      </c>
      <c r="AK33" s="73" t="str">
        <f t="shared" si="40"/>
        <v/>
      </c>
      <c r="AL33" s="73" t="str">
        <f t="shared" si="40"/>
        <v/>
      </c>
      <c r="AM33" s="73" t="str">
        <f t="shared" si="40"/>
        <v/>
      </c>
      <c r="AN33" s="73" t="str">
        <f t="shared" si="40"/>
        <v/>
      </c>
      <c r="AO33" s="73" t="str">
        <f t="shared" si="40"/>
        <v/>
      </c>
      <c r="AP33" s="73" t="str">
        <f t="shared" si="40"/>
        <v/>
      </c>
      <c r="AQ33" s="73" t="str">
        <f t="shared" si="40"/>
        <v/>
      </c>
      <c r="AR33" s="73" t="str">
        <f t="shared" si="40"/>
        <v/>
      </c>
      <c r="AS33" s="73" t="str">
        <f t="shared" si="40"/>
        <v/>
      </c>
      <c r="AT33" s="73" t="str">
        <f t="shared" si="40"/>
        <v/>
      </c>
      <c r="AU33" s="73" t="str">
        <f t="shared" si="41"/>
        <v/>
      </c>
      <c r="AV33" s="73" t="str">
        <f t="shared" si="41"/>
        <v/>
      </c>
      <c r="AW33" s="73" t="str">
        <f t="shared" si="41"/>
        <v/>
      </c>
      <c r="AX33" s="73" t="str">
        <f t="shared" si="41"/>
        <v/>
      </c>
      <c r="AY33" s="73" t="str">
        <f t="shared" si="41"/>
        <v/>
      </c>
      <c r="AZ33" s="73" t="str">
        <f t="shared" si="41"/>
        <v/>
      </c>
      <c r="BA33" s="73" t="str">
        <f t="shared" si="41"/>
        <v/>
      </c>
      <c r="BB33" s="73" t="str">
        <f t="shared" si="41"/>
        <v/>
      </c>
      <c r="BC33" s="73" t="str">
        <f t="shared" si="41"/>
        <v/>
      </c>
      <c r="BD33" s="73" t="str">
        <f t="shared" si="41"/>
        <v/>
      </c>
      <c r="BE33" s="73" t="str">
        <f t="shared" si="41"/>
        <v/>
      </c>
      <c r="BF33" s="73" t="str">
        <f t="shared" si="41"/>
        <v/>
      </c>
      <c r="BG33" s="73" t="str">
        <f t="shared" si="41"/>
        <v/>
      </c>
      <c r="BH33" s="73" t="str">
        <f t="shared" si="41"/>
        <v/>
      </c>
      <c r="BI33" s="73" t="str">
        <f t="shared" si="41"/>
        <v/>
      </c>
      <c r="BJ33" s="73" t="str">
        <f t="shared" si="41"/>
        <v/>
      </c>
      <c r="BK33" s="73" t="str">
        <f t="shared" si="42"/>
        <v/>
      </c>
      <c r="BL33" s="73" t="str">
        <f t="shared" si="42"/>
        <v/>
      </c>
      <c r="BM33" s="73" t="str">
        <f t="shared" si="42"/>
        <v/>
      </c>
      <c r="BN33" s="73" t="str">
        <f t="shared" si="42"/>
        <v/>
      </c>
      <c r="BO33" s="73" t="str">
        <f t="shared" si="42"/>
        <v/>
      </c>
      <c r="BP33" s="73" t="str">
        <f t="shared" si="42"/>
        <v/>
      </c>
      <c r="BQ33" s="73" t="str">
        <f t="shared" si="42"/>
        <v/>
      </c>
      <c r="BR33" s="73" t="str">
        <f t="shared" si="42"/>
        <v/>
      </c>
      <c r="BS33" s="73" t="str">
        <f t="shared" si="42"/>
        <v/>
      </c>
      <c r="BT33" s="73" t="str">
        <f t="shared" si="42"/>
        <v/>
      </c>
      <c r="BU33" s="73" t="str">
        <f t="shared" si="42"/>
        <v/>
      </c>
      <c r="BV33" s="73" t="str">
        <f t="shared" si="42"/>
        <v/>
      </c>
      <c r="BW33" s="3"/>
      <c r="BX33" s="3"/>
      <c r="BY33" s="110" t="str">
        <f>IF(C33&lt;&gt;"",C33,"")</f>
        <v/>
      </c>
    </row>
    <row r="34" spans="1:77" x14ac:dyDescent="0.25">
      <c r="A34" s="1"/>
      <c r="C34" s="65"/>
      <c r="D34" s="64"/>
      <c r="E34" s="65"/>
      <c r="F34" s="64"/>
      <c r="G34" s="64"/>
      <c r="H34" s="64"/>
      <c r="I34" s="71"/>
      <c r="J34" s="12" t="str">
        <f t="shared" si="2"/>
        <v/>
      </c>
      <c r="K34" s="19" t="str">
        <f t="shared" ref="K34" si="58">IF(E34="nothing",F34,J34)</f>
        <v/>
      </c>
      <c r="L34" s="41" t="str">
        <f>IFERROR(INDEX($O$7:$BX$7,MATCH(K34,$O$8:$BX$8,0)),"")</f>
        <v/>
      </c>
      <c r="M34" s="12" t="str">
        <f t="shared" ref="M34" si="59">IFERROR(IF(IF(E34&lt;&gt;"Nothing",J34+H34-1,F34+H34-1)&lt;K34,0,IF(E34&lt;&gt;"Nothing",J34+H34-1,F34+H34-1)),"")</f>
        <v/>
      </c>
      <c r="N34" s="57" t="str">
        <f>IFERROR(INDEX($O$7:$BX$7,MATCH(M34,$O$8:$BX$8,0)),"")</f>
        <v/>
      </c>
      <c r="O34" s="73" t="str">
        <f t="shared" si="47"/>
        <v/>
      </c>
      <c r="P34" s="73" t="str">
        <f t="shared" si="47"/>
        <v/>
      </c>
      <c r="Q34" s="73" t="str">
        <f t="shared" si="47"/>
        <v/>
      </c>
      <c r="R34" s="73" t="str">
        <f t="shared" si="47"/>
        <v/>
      </c>
      <c r="S34" s="73" t="str">
        <f t="shared" si="47"/>
        <v/>
      </c>
      <c r="T34" s="73" t="str">
        <f t="shared" si="47"/>
        <v/>
      </c>
      <c r="U34" s="73" t="str">
        <f t="shared" si="47"/>
        <v/>
      </c>
      <c r="V34" s="73" t="str">
        <f t="shared" si="47"/>
        <v/>
      </c>
      <c r="W34" s="73" t="str">
        <f t="shared" si="47"/>
        <v/>
      </c>
      <c r="X34" s="73" t="str">
        <f t="shared" si="47"/>
        <v/>
      </c>
      <c r="Y34" s="73" t="str">
        <f t="shared" si="47"/>
        <v/>
      </c>
      <c r="Z34" s="73" t="str">
        <f t="shared" si="47"/>
        <v/>
      </c>
      <c r="AA34" s="73" t="str">
        <f t="shared" si="47"/>
        <v/>
      </c>
      <c r="AB34" s="73" t="str">
        <f t="shared" si="47"/>
        <v/>
      </c>
      <c r="AC34" s="73" t="str">
        <f t="shared" si="47"/>
        <v/>
      </c>
      <c r="AD34" s="73" t="str">
        <f t="shared" si="47"/>
        <v/>
      </c>
      <c r="AE34" s="73" t="str">
        <f t="shared" si="40"/>
        <v/>
      </c>
      <c r="AF34" s="73" t="str">
        <f t="shared" si="40"/>
        <v/>
      </c>
      <c r="AG34" s="73" t="str">
        <f t="shared" si="40"/>
        <v/>
      </c>
      <c r="AH34" s="73" t="str">
        <f t="shared" si="40"/>
        <v/>
      </c>
      <c r="AI34" s="73" t="str">
        <f t="shared" si="40"/>
        <v/>
      </c>
      <c r="AJ34" s="73" t="str">
        <f t="shared" si="40"/>
        <v/>
      </c>
      <c r="AK34" s="73" t="str">
        <f t="shared" si="40"/>
        <v/>
      </c>
      <c r="AL34" s="73" t="str">
        <f t="shared" si="40"/>
        <v/>
      </c>
      <c r="AM34" s="73" t="str">
        <f t="shared" si="40"/>
        <v/>
      </c>
      <c r="AN34" s="73" t="str">
        <f t="shared" si="40"/>
        <v/>
      </c>
      <c r="AO34" s="73" t="str">
        <f t="shared" si="40"/>
        <v/>
      </c>
      <c r="AP34" s="73" t="str">
        <f t="shared" si="40"/>
        <v/>
      </c>
      <c r="AQ34" s="73" t="str">
        <f t="shared" si="40"/>
        <v/>
      </c>
      <c r="AR34" s="73" t="str">
        <f t="shared" si="40"/>
        <v/>
      </c>
      <c r="AS34" s="73" t="str">
        <f t="shared" si="40"/>
        <v/>
      </c>
      <c r="AT34" s="73" t="str">
        <f t="shared" si="40"/>
        <v/>
      </c>
      <c r="AU34" s="73" t="str">
        <f t="shared" si="41"/>
        <v/>
      </c>
      <c r="AV34" s="73" t="str">
        <f t="shared" si="41"/>
        <v/>
      </c>
      <c r="AW34" s="73" t="str">
        <f t="shared" si="41"/>
        <v/>
      </c>
      <c r="AX34" s="73" t="str">
        <f t="shared" si="41"/>
        <v/>
      </c>
      <c r="AY34" s="73" t="str">
        <f t="shared" si="41"/>
        <v/>
      </c>
      <c r="AZ34" s="73" t="str">
        <f t="shared" si="41"/>
        <v/>
      </c>
      <c r="BA34" s="73" t="str">
        <f t="shared" si="41"/>
        <v/>
      </c>
      <c r="BB34" s="73" t="str">
        <f t="shared" si="41"/>
        <v/>
      </c>
      <c r="BC34" s="73" t="str">
        <f t="shared" si="41"/>
        <v/>
      </c>
      <c r="BD34" s="73" t="str">
        <f t="shared" si="41"/>
        <v/>
      </c>
      <c r="BE34" s="73" t="str">
        <f t="shared" si="41"/>
        <v/>
      </c>
      <c r="BF34" s="73" t="str">
        <f t="shared" si="41"/>
        <v/>
      </c>
      <c r="BG34" s="73" t="str">
        <f t="shared" si="41"/>
        <v/>
      </c>
      <c r="BH34" s="73" t="str">
        <f t="shared" si="41"/>
        <v/>
      </c>
      <c r="BI34" s="73" t="str">
        <f t="shared" si="41"/>
        <v/>
      </c>
      <c r="BJ34" s="73" t="str">
        <f t="shared" si="41"/>
        <v/>
      </c>
      <c r="BK34" s="73" t="str">
        <f t="shared" si="42"/>
        <v/>
      </c>
      <c r="BL34" s="73" t="str">
        <f t="shared" si="42"/>
        <v/>
      </c>
      <c r="BM34" s="73" t="str">
        <f t="shared" si="42"/>
        <v/>
      </c>
      <c r="BN34" s="73" t="str">
        <f t="shared" si="42"/>
        <v/>
      </c>
      <c r="BO34" s="73" t="str">
        <f t="shared" si="42"/>
        <v/>
      </c>
      <c r="BP34" s="73" t="str">
        <f t="shared" si="42"/>
        <v/>
      </c>
      <c r="BQ34" s="73" t="str">
        <f t="shared" si="42"/>
        <v/>
      </c>
      <c r="BR34" s="73" t="str">
        <f t="shared" si="42"/>
        <v/>
      </c>
      <c r="BS34" s="73" t="str">
        <f t="shared" si="42"/>
        <v/>
      </c>
      <c r="BT34" s="73" t="str">
        <f t="shared" si="42"/>
        <v/>
      </c>
      <c r="BU34" s="73" t="str">
        <f t="shared" si="42"/>
        <v/>
      </c>
      <c r="BV34" s="73" t="str">
        <f t="shared" si="42"/>
        <v/>
      </c>
      <c r="BW34" s="3"/>
      <c r="BX34" s="3"/>
      <c r="BY34" s="110" t="str">
        <f>IF(C34&lt;&gt;"",C34,"")</f>
        <v/>
      </c>
    </row>
    <row r="35" spans="1:77" x14ac:dyDescent="0.25">
      <c r="A35" s="1"/>
      <c r="C35" s="65"/>
      <c r="D35" s="64"/>
      <c r="E35" s="65"/>
      <c r="F35" s="64"/>
      <c r="G35" s="64"/>
      <c r="H35" s="64"/>
      <c r="I35" s="71"/>
      <c r="J35" s="12" t="str">
        <f t="shared" si="2"/>
        <v/>
      </c>
      <c r="K35" s="19" t="str">
        <f t="shared" ref="K35" si="60">IF(E35="nothing",F35,J35)</f>
        <v/>
      </c>
      <c r="L35" s="41" t="str">
        <f>IFERROR(INDEX($O$7:$BX$7,MATCH(K35,$O$8:$BX$8,0)),"")</f>
        <v/>
      </c>
      <c r="M35" s="12" t="str">
        <f t="shared" ref="M35" si="61">IFERROR(IF(IF(E35&lt;&gt;"Nothing",J35+H35-1,F35+H35-1)&lt;K35,0,IF(E35&lt;&gt;"Nothing",J35+H35-1,F35+H35-1)),"")</f>
        <v/>
      </c>
      <c r="N35" s="57" t="str">
        <f>IFERROR(INDEX($O$7:$BX$7,MATCH(M35,$O$8:$BX$8,0)),"")</f>
        <v/>
      </c>
      <c r="O35" s="73" t="str">
        <f t="shared" si="47"/>
        <v/>
      </c>
      <c r="P35" s="73" t="str">
        <f t="shared" si="47"/>
        <v/>
      </c>
      <c r="Q35" s="73" t="str">
        <f t="shared" si="47"/>
        <v/>
      </c>
      <c r="R35" s="73" t="str">
        <f t="shared" si="47"/>
        <v/>
      </c>
      <c r="S35" s="73" t="str">
        <f t="shared" si="47"/>
        <v/>
      </c>
      <c r="T35" s="73" t="str">
        <f t="shared" si="47"/>
        <v/>
      </c>
      <c r="U35" s="73" t="str">
        <f t="shared" si="47"/>
        <v/>
      </c>
      <c r="V35" s="73" t="str">
        <f t="shared" si="47"/>
        <v/>
      </c>
      <c r="W35" s="73" t="str">
        <f t="shared" si="47"/>
        <v/>
      </c>
      <c r="X35" s="73" t="str">
        <f t="shared" si="47"/>
        <v/>
      </c>
      <c r="Y35" s="73" t="str">
        <f t="shared" si="47"/>
        <v/>
      </c>
      <c r="Z35" s="73" t="str">
        <f t="shared" si="47"/>
        <v/>
      </c>
      <c r="AA35" s="73" t="str">
        <f t="shared" si="47"/>
        <v/>
      </c>
      <c r="AB35" s="73" t="str">
        <f t="shared" si="47"/>
        <v/>
      </c>
      <c r="AC35" s="73" t="str">
        <f t="shared" si="47"/>
        <v/>
      </c>
      <c r="AD35" s="73" t="str">
        <f t="shared" si="47"/>
        <v/>
      </c>
      <c r="AE35" s="73" t="str">
        <f t="shared" si="40"/>
        <v/>
      </c>
      <c r="AF35" s="73" t="str">
        <f t="shared" si="40"/>
        <v/>
      </c>
      <c r="AG35" s="73" t="str">
        <f t="shared" si="40"/>
        <v/>
      </c>
      <c r="AH35" s="73" t="str">
        <f t="shared" si="40"/>
        <v/>
      </c>
      <c r="AI35" s="73" t="str">
        <f t="shared" si="40"/>
        <v/>
      </c>
      <c r="AJ35" s="73" t="str">
        <f t="shared" si="40"/>
        <v/>
      </c>
      <c r="AK35" s="73" t="str">
        <f t="shared" si="40"/>
        <v/>
      </c>
      <c r="AL35" s="73" t="str">
        <f t="shared" si="40"/>
        <v/>
      </c>
      <c r="AM35" s="73" t="str">
        <f t="shared" si="40"/>
        <v/>
      </c>
      <c r="AN35" s="73" t="str">
        <f t="shared" si="40"/>
        <v/>
      </c>
      <c r="AO35" s="73" t="str">
        <f t="shared" si="40"/>
        <v/>
      </c>
      <c r="AP35" s="73" t="str">
        <f t="shared" si="40"/>
        <v/>
      </c>
      <c r="AQ35" s="73" t="str">
        <f t="shared" si="40"/>
        <v/>
      </c>
      <c r="AR35" s="73" t="str">
        <f t="shared" si="40"/>
        <v/>
      </c>
      <c r="AS35" s="73" t="str">
        <f t="shared" si="40"/>
        <v/>
      </c>
      <c r="AT35" s="73" t="str">
        <f t="shared" si="40"/>
        <v/>
      </c>
      <c r="AU35" s="73" t="str">
        <f t="shared" si="41"/>
        <v/>
      </c>
      <c r="AV35" s="73" t="str">
        <f t="shared" si="41"/>
        <v/>
      </c>
      <c r="AW35" s="73" t="str">
        <f t="shared" si="41"/>
        <v/>
      </c>
      <c r="AX35" s="73" t="str">
        <f t="shared" si="41"/>
        <v/>
      </c>
      <c r="AY35" s="73" t="str">
        <f t="shared" si="41"/>
        <v/>
      </c>
      <c r="AZ35" s="73" t="str">
        <f t="shared" si="41"/>
        <v/>
      </c>
      <c r="BA35" s="73" t="str">
        <f t="shared" si="41"/>
        <v/>
      </c>
      <c r="BB35" s="73" t="str">
        <f t="shared" si="41"/>
        <v/>
      </c>
      <c r="BC35" s="73" t="str">
        <f t="shared" si="41"/>
        <v/>
      </c>
      <c r="BD35" s="73" t="str">
        <f t="shared" si="41"/>
        <v/>
      </c>
      <c r="BE35" s="73" t="str">
        <f t="shared" si="41"/>
        <v/>
      </c>
      <c r="BF35" s="73" t="str">
        <f t="shared" si="41"/>
        <v/>
      </c>
      <c r="BG35" s="73" t="str">
        <f t="shared" si="41"/>
        <v/>
      </c>
      <c r="BH35" s="73" t="str">
        <f t="shared" si="41"/>
        <v/>
      </c>
      <c r="BI35" s="73" t="str">
        <f t="shared" si="41"/>
        <v/>
      </c>
      <c r="BJ35" s="73" t="str">
        <f t="shared" si="41"/>
        <v/>
      </c>
      <c r="BK35" s="73" t="str">
        <f t="shared" si="42"/>
        <v/>
      </c>
      <c r="BL35" s="73" t="str">
        <f t="shared" si="42"/>
        <v/>
      </c>
      <c r="BM35" s="73" t="str">
        <f t="shared" si="42"/>
        <v/>
      </c>
      <c r="BN35" s="73" t="str">
        <f t="shared" si="42"/>
        <v/>
      </c>
      <c r="BO35" s="73" t="str">
        <f t="shared" si="42"/>
        <v/>
      </c>
      <c r="BP35" s="73" t="str">
        <f t="shared" si="42"/>
        <v/>
      </c>
      <c r="BQ35" s="73" t="str">
        <f t="shared" si="42"/>
        <v/>
      </c>
      <c r="BR35" s="73" t="str">
        <f t="shared" si="42"/>
        <v/>
      </c>
      <c r="BS35" s="73" t="str">
        <f t="shared" si="42"/>
        <v/>
      </c>
      <c r="BT35" s="73" t="str">
        <f t="shared" si="42"/>
        <v/>
      </c>
      <c r="BU35" s="73" t="str">
        <f t="shared" si="42"/>
        <v/>
      </c>
      <c r="BV35" s="73" t="str">
        <f t="shared" si="42"/>
        <v/>
      </c>
      <c r="BW35" s="3"/>
      <c r="BX35" s="3"/>
      <c r="BY35" s="110" t="str">
        <f>IF(C35&lt;&gt;"",C35,"")</f>
        <v/>
      </c>
    </row>
    <row r="36" spans="1:77" x14ac:dyDescent="0.25">
      <c r="A36" s="1"/>
      <c r="C36" s="65"/>
      <c r="D36" s="64"/>
      <c r="E36" s="65"/>
      <c r="F36" s="64"/>
      <c r="G36" s="64"/>
      <c r="H36" s="64"/>
      <c r="I36" s="71"/>
      <c r="J36" s="12" t="str">
        <f t="shared" si="2"/>
        <v/>
      </c>
      <c r="K36" s="19" t="str">
        <f t="shared" ref="K36" si="62">IF(E36="nothing",F36,J36)</f>
        <v/>
      </c>
      <c r="L36" s="41" t="str">
        <f>IFERROR(INDEX($O$7:$BX$7,MATCH(K36,$O$8:$BX$8,0)),"")</f>
        <v/>
      </c>
      <c r="M36" s="12" t="str">
        <f t="shared" ref="M36" si="63">IFERROR(IF(IF(E36&lt;&gt;"Nothing",J36+H36-1,F36+H36-1)&lt;K36,0,IF(E36&lt;&gt;"Nothing",J36+H36-1,F36+H36-1)),"")</f>
        <v/>
      </c>
      <c r="N36" s="57" t="str">
        <f>IFERROR(INDEX($O$7:$BX$7,MATCH(M36,$O$8:$BX$8,0)),"")</f>
        <v/>
      </c>
      <c r="O36" s="73" t="str">
        <f t="shared" si="47"/>
        <v/>
      </c>
      <c r="P36" s="73" t="str">
        <f t="shared" si="47"/>
        <v/>
      </c>
      <c r="Q36" s="73" t="str">
        <f t="shared" si="47"/>
        <v/>
      </c>
      <c r="R36" s="73" t="str">
        <f t="shared" si="47"/>
        <v/>
      </c>
      <c r="S36" s="73" t="str">
        <f t="shared" si="47"/>
        <v/>
      </c>
      <c r="T36" s="73" t="str">
        <f t="shared" si="47"/>
        <v/>
      </c>
      <c r="U36" s="73" t="str">
        <f t="shared" si="47"/>
        <v/>
      </c>
      <c r="V36" s="73" t="str">
        <f t="shared" si="47"/>
        <v/>
      </c>
      <c r="W36" s="73" t="str">
        <f t="shared" si="47"/>
        <v/>
      </c>
      <c r="X36" s="73" t="str">
        <f t="shared" si="47"/>
        <v/>
      </c>
      <c r="Y36" s="73" t="str">
        <f t="shared" si="47"/>
        <v/>
      </c>
      <c r="Z36" s="73" t="str">
        <f t="shared" si="47"/>
        <v/>
      </c>
      <c r="AA36" s="73" t="str">
        <f t="shared" si="47"/>
        <v/>
      </c>
      <c r="AB36" s="73" t="str">
        <f t="shared" si="47"/>
        <v/>
      </c>
      <c r="AC36" s="73" t="str">
        <f t="shared" si="47"/>
        <v/>
      </c>
      <c r="AD36" s="73" t="str">
        <f t="shared" si="47"/>
        <v/>
      </c>
      <c r="AE36" s="73" t="str">
        <f t="shared" si="40"/>
        <v/>
      </c>
      <c r="AF36" s="73" t="str">
        <f t="shared" si="40"/>
        <v/>
      </c>
      <c r="AG36" s="73" t="str">
        <f t="shared" si="40"/>
        <v/>
      </c>
      <c r="AH36" s="73" t="str">
        <f t="shared" si="40"/>
        <v/>
      </c>
      <c r="AI36" s="73" t="str">
        <f t="shared" si="40"/>
        <v/>
      </c>
      <c r="AJ36" s="73" t="str">
        <f t="shared" si="40"/>
        <v/>
      </c>
      <c r="AK36" s="73" t="str">
        <f t="shared" si="40"/>
        <v/>
      </c>
      <c r="AL36" s="73" t="str">
        <f t="shared" si="40"/>
        <v/>
      </c>
      <c r="AM36" s="73" t="str">
        <f t="shared" si="40"/>
        <v/>
      </c>
      <c r="AN36" s="73" t="str">
        <f t="shared" si="40"/>
        <v/>
      </c>
      <c r="AO36" s="73" t="str">
        <f t="shared" si="40"/>
        <v/>
      </c>
      <c r="AP36" s="73" t="str">
        <f t="shared" si="40"/>
        <v/>
      </c>
      <c r="AQ36" s="73" t="str">
        <f t="shared" si="40"/>
        <v/>
      </c>
      <c r="AR36" s="73" t="str">
        <f t="shared" si="40"/>
        <v/>
      </c>
      <c r="AS36" s="73" t="str">
        <f t="shared" si="40"/>
        <v/>
      </c>
      <c r="AT36" s="73" t="str">
        <f t="shared" si="40"/>
        <v/>
      </c>
      <c r="AU36" s="73" t="str">
        <f t="shared" si="41"/>
        <v/>
      </c>
      <c r="AV36" s="73" t="str">
        <f t="shared" si="41"/>
        <v/>
      </c>
      <c r="AW36" s="73" t="str">
        <f t="shared" si="41"/>
        <v/>
      </c>
      <c r="AX36" s="73" t="str">
        <f t="shared" si="41"/>
        <v/>
      </c>
      <c r="AY36" s="73" t="str">
        <f t="shared" si="41"/>
        <v/>
      </c>
      <c r="AZ36" s="73" t="str">
        <f t="shared" si="41"/>
        <v/>
      </c>
      <c r="BA36" s="73" t="str">
        <f t="shared" si="41"/>
        <v/>
      </c>
      <c r="BB36" s="73" t="str">
        <f t="shared" si="41"/>
        <v/>
      </c>
      <c r="BC36" s="73" t="str">
        <f t="shared" si="41"/>
        <v/>
      </c>
      <c r="BD36" s="73" t="str">
        <f t="shared" si="41"/>
        <v/>
      </c>
      <c r="BE36" s="73" t="str">
        <f t="shared" si="41"/>
        <v/>
      </c>
      <c r="BF36" s="73" t="str">
        <f t="shared" si="41"/>
        <v/>
      </c>
      <c r="BG36" s="73" t="str">
        <f t="shared" si="41"/>
        <v/>
      </c>
      <c r="BH36" s="73" t="str">
        <f t="shared" si="41"/>
        <v/>
      </c>
      <c r="BI36" s="73" t="str">
        <f t="shared" si="41"/>
        <v/>
      </c>
      <c r="BJ36" s="73" t="str">
        <f t="shared" si="41"/>
        <v/>
      </c>
      <c r="BK36" s="73" t="str">
        <f t="shared" si="42"/>
        <v/>
      </c>
      <c r="BL36" s="73" t="str">
        <f t="shared" si="42"/>
        <v/>
      </c>
      <c r="BM36" s="73" t="str">
        <f t="shared" si="42"/>
        <v/>
      </c>
      <c r="BN36" s="73" t="str">
        <f t="shared" si="42"/>
        <v/>
      </c>
      <c r="BO36" s="73" t="str">
        <f t="shared" si="42"/>
        <v/>
      </c>
      <c r="BP36" s="73" t="str">
        <f t="shared" si="42"/>
        <v/>
      </c>
      <c r="BQ36" s="73" t="str">
        <f t="shared" si="42"/>
        <v/>
      </c>
      <c r="BR36" s="73" t="str">
        <f t="shared" si="42"/>
        <v/>
      </c>
      <c r="BS36" s="73" t="str">
        <f t="shared" si="42"/>
        <v/>
      </c>
      <c r="BT36" s="73" t="str">
        <f t="shared" si="42"/>
        <v/>
      </c>
      <c r="BU36" s="73" t="str">
        <f t="shared" si="42"/>
        <v/>
      </c>
      <c r="BV36" s="73" t="str">
        <f t="shared" si="42"/>
        <v/>
      </c>
      <c r="BW36" s="3"/>
      <c r="BX36" s="3"/>
      <c r="BY36" s="110" t="str">
        <f>IF(C36&lt;&gt;"",C36,"")</f>
        <v/>
      </c>
    </row>
    <row r="37" spans="1:77" x14ac:dyDescent="0.25">
      <c r="A37" s="1"/>
      <c r="C37" s="65"/>
      <c r="D37" s="64"/>
      <c r="E37" s="65"/>
      <c r="F37" s="64"/>
      <c r="G37" s="64"/>
      <c r="H37" s="64"/>
      <c r="I37" s="71"/>
      <c r="J37" s="12" t="str">
        <f t="shared" si="2"/>
        <v/>
      </c>
      <c r="K37" s="19" t="str">
        <f t="shared" ref="K37" si="64">IF(E37="nothing",F37,J37)</f>
        <v/>
      </c>
      <c r="L37" s="41" t="str">
        <f>IFERROR(INDEX($O$7:$BX$7,MATCH(K37,$O$8:$BX$8,0)),"")</f>
        <v/>
      </c>
      <c r="M37" s="12" t="str">
        <f t="shared" ref="M37" si="65">IFERROR(IF(IF(E37&lt;&gt;"Nothing",J37+H37-1,F37+H37-1)&lt;K37,0,IF(E37&lt;&gt;"Nothing",J37+H37-1,F37+H37-1)),"")</f>
        <v/>
      </c>
      <c r="N37" s="57" t="str">
        <f>IFERROR(INDEX($O$7:$BX$7,MATCH(M37,$O$8:$BX$8,0)),"")</f>
        <v/>
      </c>
      <c r="O37" s="73" t="str">
        <f t="shared" si="47"/>
        <v/>
      </c>
      <c r="P37" s="73" t="str">
        <f t="shared" si="47"/>
        <v/>
      </c>
      <c r="Q37" s="73" t="str">
        <f t="shared" si="47"/>
        <v/>
      </c>
      <c r="R37" s="73" t="str">
        <f t="shared" si="47"/>
        <v/>
      </c>
      <c r="S37" s="73" t="str">
        <f t="shared" si="47"/>
        <v/>
      </c>
      <c r="T37" s="73" t="str">
        <f t="shared" si="47"/>
        <v/>
      </c>
      <c r="U37" s="73" t="str">
        <f t="shared" si="47"/>
        <v/>
      </c>
      <c r="V37" s="73" t="str">
        <f t="shared" si="47"/>
        <v/>
      </c>
      <c r="W37" s="73" t="str">
        <f t="shared" si="47"/>
        <v/>
      </c>
      <c r="X37" s="73" t="str">
        <f t="shared" si="47"/>
        <v/>
      </c>
      <c r="Y37" s="73" t="str">
        <f t="shared" si="47"/>
        <v/>
      </c>
      <c r="Z37" s="73" t="str">
        <f t="shared" si="47"/>
        <v/>
      </c>
      <c r="AA37" s="73" t="str">
        <f t="shared" si="47"/>
        <v/>
      </c>
      <c r="AB37" s="73" t="str">
        <f t="shared" si="47"/>
        <v/>
      </c>
      <c r="AC37" s="73" t="str">
        <f t="shared" si="47"/>
        <v/>
      </c>
      <c r="AD37" s="73" t="str">
        <f t="shared" si="47"/>
        <v/>
      </c>
      <c r="AE37" s="73" t="str">
        <f t="shared" si="40"/>
        <v/>
      </c>
      <c r="AF37" s="73" t="str">
        <f t="shared" si="40"/>
        <v/>
      </c>
      <c r="AG37" s="73" t="str">
        <f t="shared" si="40"/>
        <v/>
      </c>
      <c r="AH37" s="73" t="str">
        <f t="shared" si="40"/>
        <v/>
      </c>
      <c r="AI37" s="73" t="str">
        <f t="shared" si="40"/>
        <v/>
      </c>
      <c r="AJ37" s="73" t="str">
        <f t="shared" si="40"/>
        <v/>
      </c>
      <c r="AK37" s="73" t="str">
        <f t="shared" si="40"/>
        <v/>
      </c>
      <c r="AL37" s="73" t="str">
        <f t="shared" si="40"/>
        <v/>
      </c>
      <c r="AM37" s="73" t="str">
        <f t="shared" si="40"/>
        <v/>
      </c>
      <c r="AN37" s="73" t="str">
        <f t="shared" si="40"/>
        <v/>
      </c>
      <c r="AO37" s="73" t="str">
        <f t="shared" si="40"/>
        <v/>
      </c>
      <c r="AP37" s="73" t="str">
        <f t="shared" si="40"/>
        <v/>
      </c>
      <c r="AQ37" s="73" t="str">
        <f t="shared" si="40"/>
        <v/>
      </c>
      <c r="AR37" s="73" t="str">
        <f t="shared" si="40"/>
        <v/>
      </c>
      <c r="AS37" s="73" t="str">
        <f t="shared" si="40"/>
        <v/>
      </c>
      <c r="AT37" s="73" t="str">
        <f t="shared" si="40"/>
        <v/>
      </c>
      <c r="AU37" s="73" t="str">
        <f t="shared" si="41"/>
        <v/>
      </c>
      <c r="AV37" s="73" t="str">
        <f t="shared" si="41"/>
        <v/>
      </c>
      <c r="AW37" s="73" t="str">
        <f t="shared" si="41"/>
        <v/>
      </c>
      <c r="AX37" s="73" t="str">
        <f t="shared" si="41"/>
        <v/>
      </c>
      <c r="AY37" s="73" t="str">
        <f t="shared" si="41"/>
        <v/>
      </c>
      <c r="AZ37" s="73" t="str">
        <f t="shared" si="41"/>
        <v/>
      </c>
      <c r="BA37" s="73" t="str">
        <f t="shared" si="41"/>
        <v/>
      </c>
      <c r="BB37" s="73" t="str">
        <f t="shared" si="41"/>
        <v/>
      </c>
      <c r="BC37" s="73" t="str">
        <f t="shared" si="41"/>
        <v/>
      </c>
      <c r="BD37" s="73" t="str">
        <f t="shared" si="41"/>
        <v/>
      </c>
      <c r="BE37" s="73" t="str">
        <f t="shared" si="41"/>
        <v/>
      </c>
      <c r="BF37" s="73" t="str">
        <f t="shared" si="41"/>
        <v/>
      </c>
      <c r="BG37" s="73" t="str">
        <f t="shared" si="41"/>
        <v/>
      </c>
      <c r="BH37" s="73" t="str">
        <f t="shared" si="41"/>
        <v/>
      </c>
      <c r="BI37" s="73" t="str">
        <f t="shared" si="41"/>
        <v/>
      </c>
      <c r="BJ37" s="73" t="str">
        <f t="shared" si="41"/>
        <v/>
      </c>
      <c r="BK37" s="73" t="str">
        <f t="shared" si="42"/>
        <v/>
      </c>
      <c r="BL37" s="73" t="str">
        <f t="shared" si="42"/>
        <v/>
      </c>
      <c r="BM37" s="73" t="str">
        <f t="shared" si="42"/>
        <v/>
      </c>
      <c r="BN37" s="73" t="str">
        <f t="shared" si="42"/>
        <v/>
      </c>
      <c r="BO37" s="73" t="str">
        <f t="shared" si="42"/>
        <v/>
      </c>
      <c r="BP37" s="73" t="str">
        <f t="shared" si="42"/>
        <v/>
      </c>
      <c r="BQ37" s="73" t="str">
        <f t="shared" si="42"/>
        <v/>
      </c>
      <c r="BR37" s="73" t="str">
        <f t="shared" si="42"/>
        <v/>
      </c>
      <c r="BS37" s="73" t="str">
        <f t="shared" si="42"/>
        <v/>
      </c>
      <c r="BT37" s="73" t="str">
        <f t="shared" si="42"/>
        <v/>
      </c>
      <c r="BU37" s="73" t="str">
        <f t="shared" si="42"/>
        <v/>
      </c>
      <c r="BV37" s="73" t="str">
        <f t="shared" si="42"/>
        <v/>
      </c>
      <c r="BW37" s="3"/>
      <c r="BX37" s="3"/>
      <c r="BY37" s="110" t="str">
        <f>IF(C37&lt;&gt;"",C37,"")</f>
        <v/>
      </c>
    </row>
    <row r="38" spans="1:77" x14ac:dyDescent="0.25">
      <c r="A38" s="1"/>
      <c r="C38" s="70"/>
      <c r="D38" s="67"/>
      <c r="E38" s="68"/>
      <c r="F38" s="67"/>
      <c r="G38" s="67"/>
      <c r="H38" s="67"/>
      <c r="I38" s="72"/>
      <c r="J38" s="81" t="str">
        <f t="shared" si="2"/>
        <v/>
      </c>
      <c r="K38" s="53" t="str">
        <f t="shared" ref="K38" si="66">IF(E38="nothing",F38,J38)</f>
        <v/>
      </c>
      <c r="L38" s="42" t="str">
        <f>IFERROR(INDEX($O$7:$BX$7,MATCH(K38,$O$8:$BX$8,0)),"")</f>
        <v/>
      </c>
      <c r="M38" s="81" t="str">
        <f t="shared" ref="M38" si="67">IFERROR(IF(IF(E38&lt;&gt;"Nothing",J38+H38-1,F38+H38-1)&lt;K38,0,IF(E38&lt;&gt;"Nothing",J38+H38-1,F38+H38-1)),"")</f>
        <v/>
      </c>
      <c r="N38" s="58" t="str">
        <f>IFERROR(INDEX($O$7:$BX$7,MATCH(M38,$O$8:$BX$8,0)),"")</f>
        <v/>
      </c>
      <c r="O38" s="74" t="str">
        <f t="shared" si="47"/>
        <v/>
      </c>
      <c r="P38" s="74" t="str">
        <f t="shared" si="47"/>
        <v/>
      </c>
      <c r="Q38" s="74" t="str">
        <f t="shared" si="47"/>
        <v/>
      </c>
      <c r="R38" s="74" t="str">
        <f t="shared" si="47"/>
        <v/>
      </c>
      <c r="S38" s="74" t="str">
        <f t="shared" si="47"/>
        <v/>
      </c>
      <c r="T38" s="74" t="str">
        <f t="shared" si="47"/>
        <v/>
      </c>
      <c r="U38" s="74" t="str">
        <f t="shared" si="47"/>
        <v/>
      </c>
      <c r="V38" s="74" t="str">
        <f t="shared" si="47"/>
        <v/>
      </c>
      <c r="W38" s="74" t="str">
        <f t="shared" si="47"/>
        <v/>
      </c>
      <c r="X38" s="74" t="str">
        <f t="shared" si="47"/>
        <v/>
      </c>
      <c r="Y38" s="74" t="str">
        <f t="shared" si="47"/>
        <v/>
      </c>
      <c r="Z38" s="74" t="str">
        <f t="shared" si="47"/>
        <v/>
      </c>
      <c r="AA38" s="74" t="str">
        <f t="shared" si="47"/>
        <v/>
      </c>
      <c r="AB38" s="74" t="str">
        <f t="shared" si="47"/>
        <v/>
      </c>
      <c r="AC38" s="74" t="str">
        <f t="shared" si="47"/>
        <v/>
      </c>
      <c r="AD38" s="74" t="str">
        <f t="shared" si="47"/>
        <v/>
      </c>
      <c r="AE38" s="74" t="str">
        <f t="shared" si="40"/>
        <v/>
      </c>
      <c r="AF38" s="74" t="str">
        <f t="shared" si="40"/>
        <v/>
      </c>
      <c r="AG38" s="74" t="str">
        <f t="shared" si="40"/>
        <v/>
      </c>
      <c r="AH38" s="74" t="str">
        <f t="shared" si="40"/>
        <v/>
      </c>
      <c r="AI38" s="74" t="str">
        <f t="shared" si="40"/>
        <v/>
      </c>
      <c r="AJ38" s="74" t="str">
        <f t="shared" si="40"/>
        <v/>
      </c>
      <c r="AK38" s="74" t="str">
        <f t="shared" si="40"/>
        <v/>
      </c>
      <c r="AL38" s="74" t="str">
        <f t="shared" si="40"/>
        <v/>
      </c>
      <c r="AM38" s="74" t="str">
        <f t="shared" si="40"/>
        <v/>
      </c>
      <c r="AN38" s="74" t="str">
        <f t="shared" si="40"/>
        <v/>
      </c>
      <c r="AO38" s="74" t="str">
        <f t="shared" si="40"/>
        <v/>
      </c>
      <c r="AP38" s="74" t="str">
        <f t="shared" si="40"/>
        <v/>
      </c>
      <c r="AQ38" s="74" t="str">
        <f t="shared" si="40"/>
        <v/>
      </c>
      <c r="AR38" s="74" t="str">
        <f t="shared" si="40"/>
        <v/>
      </c>
      <c r="AS38" s="74" t="str">
        <f t="shared" si="40"/>
        <v/>
      </c>
      <c r="AT38" s="74" t="str">
        <f t="shared" si="40"/>
        <v/>
      </c>
      <c r="AU38" s="74" t="str">
        <f t="shared" si="41"/>
        <v/>
      </c>
      <c r="AV38" s="74" t="str">
        <f t="shared" si="41"/>
        <v/>
      </c>
      <c r="AW38" s="74" t="str">
        <f t="shared" si="41"/>
        <v/>
      </c>
      <c r="AX38" s="74" t="str">
        <f t="shared" si="41"/>
        <v/>
      </c>
      <c r="AY38" s="74" t="str">
        <f t="shared" si="41"/>
        <v/>
      </c>
      <c r="AZ38" s="74" t="str">
        <f t="shared" si="41"/>
        <v/>
      </c>
      <c r="BA38" s="74" t="str">
        <f t="shared" si="41"/>
        <v/>
      </c>
      <c r="BB38" s="74" t="str">
        <f t="shared" si="41"/>
        <v/>
      </c>
      <c r="BC38" s="74" t="str">
        <f t="shared" si="41"/>
        <v/>
      </c>
      <c r="BD38" s="74" t="str">
        <f t="shared" si="41"/>
        <v/>
      </c>
      <c r="BE38" s="74" t="str">
        <f t="shared" si="41"/>
        <v/>
      </c>
      <c r="BF38" s="74" t="str">
        <f t="shared" si="41"/>
        <v/>
      </c>
      <c r="BG38" s="74" t="str">
        <f t="shared" si="41"/>
        <v/>
      </c>
      <c r="BH38" s="74" t="str">
        <f t="shared" si="41"/>
        <v/>
      </c>
      <c r="BI38" s="74" t="str">
        <f t="shared" si="41"/>
        <v/>
      </c>
      <c r="BJ38" s="74" t="str">
        <f t="shared" si="41"/>
        <v/>
      </c>
      <c r="BK38" s="74" t="str">
        <f t="shared" si="42"/>
        <v/>
      </c>
      <c r="BL38" s="74" t="str">
        <f t="shared" si="42"/>
        <v/>
      </c>
      <c r="BM38" s="74" t="str">
        <f t="shared" si="42"/>
        <v/>
      </c>
      <c r="BN38" s="74" t="str">
        <f t="shared" si="42"/>
        <v/>
      </c>
      <c r="BO38" s="74" t="str">
        <f t="shared" si="42"/>
        <v/>
      </c>
      <c r="BP38" s="74" t="str">
        <f t="shared" si="42"/>
        <v/>
      </c>
      <c r="BQ38" s="74" t="str">
        <f t="shared" si="42"/>
        <v/>
      </c>
      <c r="BR38" s="74" t="str">
        <f t="shared" si="42"/>
        <v/>
      </c>
      <c r="BS38" s="74" t="str">
        <f t="shared" si="42"/>
        <v/>
      </c>
      <c r="BT38" s="74" t="str">
        <f t="shared" si="42"/>
        <v/>
      </c>
      <c r="BU38" s="74" t="str">
        <f t="shared" si="42"/>
        <v/>
      </c>
      <c r="BV38" s="75" t="str">
        <f t="shared" si="42"/>
        <v/>
      </c>
      <c r="BX38" s="6"/>
      <c r="BY38" s="113" t="str">
        <f>IF(C38&lt;&gt;"",C38,"")</f>
        <v/>
      </c>
    </row>
    <row r="39" spans="1:77" x14ac:dyDescent="0.25">
      <c r="C39" s="54"/>
      <c r="D39" s="54"/>
      <c r="E39" s="40"/>
      <c r="F39" s="11"/>
      <c r="G39" s="11"/>
      <c r="H39" s="11"/>
      <c r="I39" s="11"/>
      <c r="J39" s="12"/>
      <c r="K39" s="19"/>
      <c r="L39" s="41"/>
      <c r="M39" s="12"/>
      <c r="N39" s="46"/>
    </row>
    <row r="40" spans="1:77" x14ac:dyDescent="0.25">
      <c r="C40" s="54"/>
      <c r="D40" s="54"/>
      <c r="E40" s="40"/>
      <c r="F40" s="11"/>
      <c r="G40" s="11"/>
      <c r="H40" s="11"/>
      <c r="I40" s="11"/>
      <c r="J40" s="12"/>
      <c r="K40" s="19"/>
      <c r="L40" s="41"/>
      <c r="M40" s="12"/>
      <c r="N40" s="46"/>
    </row>
    <row r="41" spans="1:77" x14ac:dyDescent="0.25">
      <c r="C41" s="54"/>
      <c r="D41" s="54"/>
      <c r="E41" s="40"/>
      <c r="F41" s="11"/>
      <c r="G41" s="11"/>
      <c r="H41" s="11"/>
      <c r="I41" s="11"/>
      <c r="J41" s="12"/>
      <c r="K41" s="19"/>
      <c r="L41" s="41"/>
      <c r="M41" s="12"/>
      <c r="N41" s="46"/>
    </row>
    <row r="42" spans="1:77" x14ac:dyDescent="0.25">
      <c r="C42" s="54"/>
      <c r="D42" s="54"/>
      <c r="E42" s="40"/>
      <c r="F42" s="11"/>
      <c r="G42" s="11"/>
      <c r="H42" s="11"/>
      <c r="I42" s="11"/>
      <c r="J42" s="12"/>
      <c r="K42" s="19"/>
      <c r="L42" s="41"/>
      <c r="M42" s="12"/>
      <c r="N42" s="46"/>
    </row>
    <row r="43" spans="1:77" x14ac:dyDescent="0.25">
      <c r="C43" s="54"/>
      <c r="D43" s="54"/>
      <c r="E43" s="40"/>
      <c r="F43" s="11"/>
      <c r="G43" s="11"/>
      <c r="H43" s="11"/>
      <c r="I43" s="11"/>
      <c r="J43" s="12"/>
      <c r="K43" s="19"/>
      <c r="L43" s="41"/>
      <c r="M43" s="12"/>
      <c r="N43" s="46"/>
    </row>
    <row r="44" spans="1:77" x14ac:dyDescent="0.25">
      <c r="C44" s="54"/>
      <c r="D44" s="54"/>
      <c r="E44" s="40"/>
      <c r="F44" s="11"/>
      <c r="G44" s="11"/>
      <c r="H44" s="11"/>
      <c r="I44" s="11"/>
      <c r="J44" s="12"/>
      <c r="K44" s="19"/>
      <c r="L44" s="41"/>
      <c r="M44" s="12"/>
      <c r="N44" s="46"/>
    </row>
    <row r="45" spans="1:77" x14ac:dyDescent="0.25">
      <c r="C45" s="54"/>
      <c r="D45" s="54"/>
      <c r="E45" s="40"/>
      <c r="F45" s="11"/>
      <c r="G45" s="11"/>
      <c r="H45" s="11"/>
      <c r="I45" s="11"/>
      <c r="J45" s="12"/>
      <c r="K45" s="19"/>
      <c r="L45" s="41"/>
      <c r="M45" s="12"/>
      <c r="N45" s="46"/>
    </row>
    <row r="46" spans="1:77" x14ac:dyDescent="0.25">
      <c r="C46" s="54"/>
      <c r="D46" s="54"/>
      <c r="E46" s="40"/>
      <c r="F46" s="11"/>
      <c r="G46" s="11"/>
      <c r="H46" s="11"/>
      <c r="I46" s="11"/>
      <c r="J46" s="12"/>
      <c r="K46" s="19"/>
      <c r="L46" s="41"/>
      <c r="M46" s="12"/>
      <c r="N46" s="46"/>
    </row>
    <row r="47" spans="1:77" x14ac:dyDescent="0.25">
      <c r="C47" s="54"/>
      <c r="D47" s="54"/>
      <c r="E47" s="40"/>
      <c r="F47" s="11"/>
      <c r="G47" s="11"/>
      <c r="H47" s="11"/>
      <c r="I47" s="11"/>
      <c r="J47" s="12"/>
      <c r="K47" s="19"/>
      <c r="L47" s="41"/>
      <c r="M47" s="12"/>
      <c r="N47" s="46"/>
    </row>
    <row r="48" spans="1:77" x14ac:dyDescent="0.25">
      <c r="C48" s="54"/>
      <c r="D48" s="54"/>
      <c r="E48" s="40"/>
      <c r="F48" s="11"/>
      <c r="G48" s="11"/>
      <c r="H48" s="11"/>
      <c r="I48" s="11"/>
      <c r="J48" s="12"/>
      <c r="K48" s="19"/>
      <c r="L48" s="41"/>
      <c r="M48" s="12"/>
      <c r="N48" s="46"/>
    </row>
    <row r="49" spans="3:14" x14ac:dyDescent="0.25">
      <c r="C49" s="54"/>
      <c r="D49" s="54"/>
      <c r="E49" s="40"/>
      <c r="F49" s="11"/>
      <c r="G49" s="11"/>
      <c r="H49" s="11"/>
      <c r="I49" s="11"/>
      <c r="J49" s="12"/>
      <c r="K49" s="19"/>
      <c r="L49" s="41"/>
      <c r="M49" s="12"/>
      <c r="N49" s="46"/>
    </row>
    <row r="50" spans="3:14" x14ac:dyDescent="0.25">
      <c r="C50" s="54"/>
      <c r="D50" s="54"/>
      <c r="E50" s="40"/>
      <c r="F50" s="11"/>
      <c r="G50" s="11"/>
      <c r="H50" s="11"/>
      <c r="I50" s="11"/>
      <c r="J50" s="12"/>
      <c r="K50" s="19"/>
      <c r="L50" s="41"/>
      <c r="M50" s="12"/>
      <c r="N50" s="46"/>
    </row>
    <row r="51" spans="3:14" x14ac:dyDescent="0.25">
      <c r="C51" s="54"/>
      <c r="D51" s="54"/>
      <c r="E51" s="40"/>
      <c r="F51" s="11"/>
      <c r="G51" s="11"/>
      <c r="H51" s="11"/>
      <c r="I51" s="11"/>
      <c r="J51" s="12"/>
      <c r="K51" s="19"/>
      <c r="L51" s="41"/>
      <c r="M51" s="12"/>
      <c r="N51" s="46"/>
    </row>
    <row r="52" spans="3:14" x14ac:dyDescent="0.25">
      <c r="C52" s="54"/>
      <c r="D52" s="54"/>
      <c r="E52" s="40"/>
      <c r="F52" s="11"/>
      <c r="G52" s="11"/>
      <c r="H52" s="11"/>
      <c r="I52" s="11"/>
      <c r="J52" s="12"/>
      <c r="K52" s="19"/>
      <c r="L52" s="41"/>
      <c r="M52" s="12"/>
      <c r="N52" s="46"/>
    </row>
    <row r="53" spans="3:14" x14ac:dyDescent="0.25">
      <c r="C53" s="54"/>
      <c r="D53" s="54"/>
      <c r="E53" s="40"/>
      <c r="F53" s="11"/>
      <c r="G53" s="11"/>
      <c r="H53" s="11"/>
      <c r="I53" s="11"/>
      <c r="J53" s="12"/>
      <c r="K53" s="19"/>
      <c r="L53" s="41"/>
      <c r="M53" s="12"/>
      <c r="N53" s="46"/>
    </row>
    <row r="54" spans="3:14" x14ac:dyDescent="0.25">
      <c r="C54" s="54"/>
      <c r="D54" s="54"/>
      <c r="E54" s="40"/>
      <c r="F54" s="11"/>
      <c r="G54" s="11"/>
      <c r="H54" s="11"/>
      <c r="I54" s="11"/>
      <c r="J54" s="12"/>
      <c r="K54" s="19"/>
      <c r="L54" s="41"/>
      <c r="M54" s="12"/>
      <c r="N54" s="46"/>
    </row>
    <row r="55" spans="3:14" x14ac:dyDescent="0.25">
      <c r="C55" s="54"/>
      <c r="D55" s="54"/>
      <c r="E55" s="40"/>
      <c r="F55" s="11"/>
      <c r="G55" s="11"/>
      <c r="H55" s="11"/>
      <c r="I55" s="11"/>
      <c r="J55" s="12"/>
      <c r="K55" s="19"/>
      <c r="L55" s="41"/>
      <c r="M55" s="12"/>
      <c r="N55" s="46"/>
    </row>
    <row r="56" spans="3:14" x14ac:dyDescent="0.25">
      <c r="C56" s="54"/>
      <c r="D56" s="54"/>
      <c r="E56" s="40"/>
      <c r="F56" s="11"/>
      <c r="G56" s="11"/>
      <c r="H56" s="11"/>
      <c r="I56" s="11"/>
      <c r="J56" s="12"/>
      <c r="K56" s="19"/>
      <c r="L56" s="41"/>
      <c r="M56" s="12"/>
      <c r="N56" s="46"/>
    </row>
    <row r="57" spans="3:14" x14ac:dyDescent="0.25">
      <c r="C57" s="54"/>
      <c r="D57" s="54"/>
      <c r="E57" s="40"/>
      <c r="F57" s="11"/>
      <c r="G57" s="11"/>
      <c r="H57" s="11"/>
      <c r="I57" s="11"/>
      <c r="J57" s="12"/>
      <c r="K57" s="19"/>
      <c r="L57" s="41"/>
      <c r="M57" s="12"/>
      <c r="N57" s="46"/>
    </row>
    <row r="58" spans="3:14" x14ac:dyDescent="0.25">
      <c r="C58" s="54"/>
      <c r="D58" s="54"/>
      <c r="E58" s="40"/>
      <c r="F58" s="11"/>
      <c r="G58" s="11"/>
      <c r="H58" s="11"/>
      <c r="I58" s="11"/>
      <c r="J58" s="12"/>
      <c r="K58" s="19"/>
      <c r="L58" s="41"/>
      <c r="M58" s="12"/>
      <c r="N58" s="46"/>
    </row>
    <row r="59" spans="3:14" x14ac:dyDescent="0.25">
      <c r="C59" s="54"/>
      <c r="D59" s="54"/>
      <c r="E59" s="40"/>
      <c r="F59" s="11"/>
      <c r="G59" s="11"/>
      <c r="H59" s="11"/>
      <c r="I59" s="11"/>
      <c r="J59" s="12"/>
      <c r="K59" s="19"/>
      <c r="L59" s="41"/>
      <c r="M59" s="12"/>
      <c r="N59" s="46"/>
    </row>
    <row r="60" spans="3:14" x14ac:dyDescent="0.25">
      <c r="C60" s="54"/>
      <c r="D60" s="54"/>
      <c r="E60" s="40"/>
      <c r="F60" s="11"/>
      <c r="G60" s="11"/>
      <c r="H60" s="11"/>
      <c r="I60" s="11"/>
      <c r="J60" s="12"/>
      <c r="K60" s="19"/>
      <c r="L60" s="41"/>
      <c r="M60" s="12"/>
      <c r="N60" s="46"/>
    </row>
    <row r="61" spans="3:14" x14ac:dyDescent="0.25">
      <c r="C61" s="33"/>
      <c r="D61" s="33"/>
      <c r="E61" s="11"/>
      <c r="F61" s="11"/>
      <c r="G61" s="11"/>
      <c r="H61" s="11"/>
      <c r="I61" s="11"/>
      <c r="J61" s="12"/>
      <c r="K61" s="19"/>
      <c r="L61" s="19"/>
      <c r="M61" s="12"/>
      <c r="N61" s="12"/>
    </row>
    <row r="62" spans="3:14" x14ac:dyDescent="0.25">
      <c r="C62" s="33"/>
      <c r="D62" s="33"/>
      <c r="E62" s="11"/>
      <c r="F62" s="11"/>
      <c r="G62" s="11"/>
      <c r="H62" s="11"/>
      <c r="I62" s="11"/>
      <c r="J62" s="12"/>
      <c r="K62" s="19"/>
      <c r="L62" s="19"/>
      <c r="M62" s="12"/>
      <c r="N62" s="12"/>
    </row>
    <row r="63" spans="3:14" x14ac:dyDescent="0.25">
      <c r="C63" s="33"/>
      <c r="D63" s="33"/>
      <c r="E63" s="11"/>
      <c r="F63" s="11"/>
      <c r="G63" s="11"/>
      <c r="H63" s="11"/>
      <c r="I63" s="11"/>
      <c r="J63" s="12"/>
      <c r="K63" s="19"/>
      <c r="L63" s="19"/>
      <c r="M63" s="12"/>
      <c r="N63" s="12"/>
    </row>
    <row r="64" spans="3:14" x14ac:dyDescent="0.25">
      <c r="C64" s="33"/>
      <c r="D64" s="33"/>
      <c r="E64" s="11"/>
      <c r="F64" s="11"/>
      <c r="G64" s="11"/>
      <c r="H64" s="11"/>
      <c r="I64" s="11"/>
      <c r="J64" s="12"/>
      <c r="K64" s="19"/>
      <c r="L64" s="19"/>
      <c r="M64" s="12"/>
      <c r="N64" s="12"/>
    </row>
    <row r="65" spans="3:14" x14ac:dyDescent="0.25">
      <c r="C65" s="33"/>
      <c r="D65" s="33"/>
      <c r="E65" s="11"/>
      <c r="F65" s="11"/>
      <c r="G65" s="11"/>
      <c r="H65" s="11"/>
      <c r="I65" s="11"/>
      <c r="J65" s="12"/>
      <c r="K65" s="19"/>
      <c r="L65" s="19"/>
      <c r="M65" s="12"/>
      <c r="N65" s="12"/>
    </row>
    <row r="67" spans="3:14" x14ac:dyDescent="0.25">
      <c r="C67" s="10"/>
      <c r="D67" s="10"/>
      <c r="E67" s="10"/>
      <c r="F67" s="10"/>
      <c r="G67" s="10"/>
      <c r="H67" s="10"/>
      <c r="I67" s="10"/>
      <c r="J67" s="10"/>
    </row>
    <row r="68" spans="3:14" x14ac:dyDescent="0.25">
      <c r="C68" s="10"/>
      <c r="D68" s="10"/>
      <c r="E68" s="10"/>
      <c r="F68" s="10"/>
      <c r="G68" s="10"/>
      <c r="H68" s="10"/>
      <c r="I68" s="10"/>
      <c r="J68" s="10"/>
    </row>
    <row r="69" spans="3:14" x14ac:dyDescent="0.25">
      <c r="C69" s="17"/>
      <c r="D69" s="17"/>
      <c r="E69" s="17"/>
      <c r="F69" s="17"/>
      <c r="G69" s="17"/>
      <c r="H69" s="17"/>
      <c r="I69" s="17"/>
      <c r="J69" s="17"/>
      <c r="K69" s="11"/>
      <c r="L69" s="11"/>
      <c r="M69" s="19"/>
      <c r="N69" s="19"/>
    </row>
    <row r="70" spans="3:14" x14ac:dyDescent="0.25">
      <c r="C70" s="17"/>
      <c r="D70" s="17"/>
      <c r="E70" s="17"/>
      <c r="F70" s="17"/>
      <c r="G70" s="17"/>
      <c r="H70" s="17"/>
      <c r="I70" s="17"/>
      <c r="J70" s="17"/>
      <c r="K70" s="18"/>
      <c r="L70" s="18"/>
      <c r="M70" s="19"/>
      <c r="N70" s="19"/>
    </row>
    <row r="71" spans="3:14" x14ac:dyDescent="0.25">
      <c r="K71" s="5"/>
      <c r="L71" s="5"/>
    </row>
    <row r="72" spans="3:14" x14ac:dyDescent="0.25">
      <c r="K72" s="13"/>
      <c r="L72" s="13"/>
      <c r="M72" s="13"/>
      <c r="N72" s="13"/>
    </row>
    <row r="73" spans="3:14" x14ac:dyDescent="0.25">
      <c r="K73" s="8"/>
      <c r="L73" s="8"/>
      <c r="M73" s="8"/>
      <c r="N73" s="8"/>
    </row>
    <row r="75" spans="3:14" x14ac:dyDescent="0.25">
      <c r="K75" s="12"/>
      <c r="L75" s="12"/>
      <c r="M75" s="12"/>
      <c r="N75" s="12"/>
    </row>
    <row r="76" spans="3:14" x14ac:dyDescent="0.25">
      <c r="K76" s="12"/>
      <c r="L76" s="12"/>
      <c r="M76" s="12"/>
      <c r="N76" s="12"/>
    </row>
    <row r="77" spans="3:14" x14ac:dyDescent="0.25">
      <c r="K77" s="12"/>
      <c r="L77" s="12"/>
      <c r="M77" s="12"/>
      <c r="N77" s="12"/>
    </row>
    <row r="78" spans="3:14" x14ac:dyDescent="0.25">
      <c r="K78" s="12"/>
      <c r="L78" s="12"/>
      <c r="M78" s="12"/>
      <c r="N78" s="12"/>
    </row>
    <row r="79" spans="3:14" x14ac:dyDescent="0.25">
      <c r="K79" s="12"/>
      <c r="L79" s="12"/>
      <c r="M79" s="12"/>
      <c r="N79" s="12"/>
    </row>
    <row r="80" spans="3:14" x14ac:dyDescent="0.25">
      <c r="K80" s="12"/>
      <c r="L80" s="12"/>
      <c r="M80" s="12"/>
      <c r="N80" s="12"/>
    </row>
    <row r="81" spans="11:14" x14ac:dyDescent="0.25">
      <c r="K81" s="12"/>
      <c r="L81" s="12"/>
      <c r="M81" s="12"/>
      <c r="N81" s="12"/>
    </row>
    <row r="82" spans="11:14" x14ac:dyDescent="0.25">
      <c r="K82" s="12"/>
      <c r="L82" s="12"/>
      <c r="M82" s="12"/>
      <c r="N82" s="12"/>
    </row>
    <row r="83" spans="11:14" x14ac:dyDescent="0.25">
      <c r="K83" s="12"/>
      <c r="L83" s="12"/>
      <c r="M83" s="12"/>
      <c r="N83" s="12"/>
    </row>
    <row r="84" spans="11:14" x14ac:dyDescent="0.25">
      <c r="K84" s="12"/>
      <c r="L84" s="12"/>
      <c r="M84" s="12"/>
      <c r="N84" s="12"/>
    </row>
    <row r="85" spans="11:14" x14ac:dyDescent="0.25">
      <c r="K85" s="12"/>
      <c r="L85" s="12"/>
      <c r="M85" s="12"/>
      <c r="N85" s="12"/>
    </row>
    <row r="86" spans="11:14" x14ac:dyDescent="0.25">
      <c r="K86" s="12"/>
      <c r="L86" s="12"/>
      <c r="M86" s="12"/>
      <c r="N86" s="12"/>
    </row>
  </sheetData>
  <mergeCells count="1">
    <mergeCell ref="F2:G2"/>
  </mergeCells>
  <conditionalFormatting sqref="J11 G31:G38">
    <cfRule type="expression" dxfId="541" priority="14076">
      <formula>$E11="nothing"</formula>
    </cfRule>
  </conditionalFormatting>
  <conditionalFormatting sqref="O11:BV38">
    <cfRule type="expression" dxfId="540" priority="3366">
      <formula>AND($D11="Yes",$E11&lt;&gt;"Nothing",O$7=$L11)</formula>
    </cfRule>
    <cfRule type="expression" dxfId="363" priority="3367">
      <formula>AND($D11="yes",$E11="Nothing",$L11=O$7)</formula>
    </cfRule>
    <cfRule type="expression" dxfId="539" priority="19495">
      <formula>AND(O$8&gt;=$K11,O$8&lt;=$M11,$E11=$C$10)</formula>
    </cfRule>
    <cfRule type="expression" dxfId="538" priority="19496">
      <formula>AND(O$8&gt;=$K11,O$8&lt;=$M11,$E11&lt;&gt;$C$10)</formula>
    </cfRule>
  </conditionalFormatting>
  <conditionalFormatting sqref="J32">
    <cfRule type="expression" dxfId="537" priority="3428">
      <formula>$E32="nothing"</formula>
    </cfRule>
  </conditionalFormatting>
  <conditionalFormatting sqref="J31">
    <cfRule type="expression" dxfId="536" priority="3427">
      <formula>$E31="nothing"</formula>
    </cfRule>
  </conditionalFormatting>
  <conditionalFormatting sqref="J35">
    <cfRule type="expression" dxfId="535" priority="3425">
      <formula>$E35="nothing"</formula>
    </cfRule>
  </conditionalFormatting>
  <conditionalFormatting sqref="J33">
    <cfRule type="expression" dxfId="534" priority="3420">
      <formula>$E33="nothing"</formula>
    </cfRule>
  </conditionalFormatting>
  <conditionalFormatting sqref="J18">
    <cfRule type="expression" dxfId="533" priority="3419">
      <formula>$E18="nothing"</formula>
    </cfRule>
  </conditionalFormatting>
  <conditionalFormatting sqref="J27">
    <cfRule type="expression" dxfId="532" priority="3418">
      <formula>$E27="nothing"</formula>
    </cfRule>
  </conditionalFormatting>
  <conditionalFormatting sqref="F31:F38">
    <cfRule type="expression" dxfId="531" priority="3394">
      <formula>$E31&lt;&gt;"Nothing"</formula>
    </cfRule>
  </conditionalFormatting>
  <conditionalFormatting sqref="F31">
    <cfRule type="expression" dxfId="530" priority="3390">
      <formula>$E31&lt;&gt;"Nothing"</formula>
    </cfRule>
  </conditionalFormatting>
  <conditionalFormatting sqref="G31">
    <cfRule type="expression" dxfId="529" priority="3389">
      <formula>$E31="nothing"</formula>
    </cfRule>
  </conditionalFormatting>
  <conditionalFormatting sqref="F31:F34">
    <cfRule type="expression" dxfId="528" priority="3388">
      <formula>$E31&lt;&gt;"Nothing"</formula>
    </cfRule>
  </conditionalFormatting>
  <conditionalFormatting sqref="G31:G34">
    <cfRule type="expression" dxfId="527" priority="3387">
      <formula>$E31="nothing"</formula>
    </cfRule>
  </conditionalFormatting>
  <conditionalFormatting sqref="J15">
    <cfRule type="expression" dxfId="526" priority="3384">
      <formula>$E15="nothing"</formula>
    </cfRule>
  </conditionalFormatting>
  <conditionalFormatting sqref="J21">
    <cfRule type="expression" dxfId="525" priority="3383">
      <formula>$E21="nothing"</formula>
    </cfRule>
  </conditionalFormatting>
  <conditionalFormatting sqref="J16">
    <cfRule type="expression" dxfId="524" priority="3382">
      <formula>$E16="nothing"</formula>
    </cfRule>
  </conditionalFormatting>
  <conditionalFormatting sqref="J30">
    <cfRule type="expression" dxfId="523" priority="3337">
      <formula>$E30="nothing"</formula>
    </cfRule>
  </conditionalFormatting>
  <conditionalFormatting sqref="J29">
    <cfRule type="expression" dxfId="522" priority="3336">
      <formula>$E29="nothing"</formula>
    </cfRule>
  </conditionalFormatting>
  <conditionalFormatting sqref="J23">
    <cfRule type="expression" dxfId="521" priority="3305">
      <formula>$E23="nothing"</formula>
    </cfRule>
  </conditionalFormatting>
  <conditionalFormatting sqref="L23">
    <cfRule type="expression" dxfId="520" priority="3304">
      <formula>OR(AND($J23=$G23-1,$E23&lt;&gt;$C$10),AND($G23=0,$J23="",$E23&lt;&gt;$C$10,$E23&lt;&gt;""))</formula>
    </cfRule>
  </conditionalFormatting>
  <conditionalFormatting sqref="L27">
    <cfRule type="expression" dxfId="519" priority="3272">
      <formula>OR(AND($J27=$G27-1,$E27&lt;&gt;$C$10),AND($G27=0,$J27="",$E27&lt;&gt;$C$10,$E27&lt;&gt;""))</formula>
    </cfRule>
  </conditionalFormatting>
  <conditionalFormatting sqref="L29">
    <cfRule type="expression" dxfId="518" priority="3271">
      <formula>OR(AND($J29=$G29-1,$E29&lt;&gt;$C$10),AND($G29=0,$J29="",$E29&lt;&gt;$C$10,$E29&lt;&gt;""))</formula>
    </cfRule>
  </conditionalFormatting>
  <conditionalFormatting sqref="L30">
    <cfRule type="expression" dxfId="517" priority="3270">
      <formula>OR(AND($J30=$G30-1,$E30&lt;&gt;$C$10),AND($G30=0,$J30="",$E30&lt;&gt;$C$10,$E30&lt;&gt;""))</formula>
    </cfRule>
  </conditionalFormatting>
  <conditionalFormatting sqref="L31">
    <cfRule type="expression" dxfId="516" priority="3269">
      <formula>OR(AND($J31=$G31-1,$E31&lt;&gt;$C$10),AND($G31=0,$J31="",$E31&lt;&gt;$C$10,$E31&lt;&gt;""))</formula>
    </cfRule>
  </conditionalFormatting>
  <conditionalFormatting sqref="L32">
    <cfRule type="expression" dxfId="515" priority="3268">
      <formula>OR(AND($J32=$G32-1,$E32&lt;&gt;$C$10),AND($G32=0,$J32="",$E32&lt;&gt;$C$10,$E32&lt;&gt;""))</formula>
    </cfRule>
  </conditionalFormatting>
  <conditionalFormatting sqref="L33">
    <cfRule type="expression" dxfId="514" priority="3267">
      <formula>OR(AND($J33=$G33-1,$E33&lt;&gt;$C$10),AND($G33=0,$J33="",$E33&lt;&gt;$C$10,$E33&lt;&gt;""))</formula>
    </cfRule>
  </conditionalFormatting>
  <conditionalFormatting sqref="L35">
    <cfRule type="expression" dxfId="513" priority="3266">
      <formula>OR(AND($J35=$G35-1,$E35&lt;&gt;$C$10),AND($G35=0,$J35="",$E35&lt;&gt;$C$10,$E35&lt;&gt;""))</formula>
    </cfRule>
  </conditionalFormatting>
  <conditionalFormatting sqref="L21">
    <cfRule type="expression" dxfId="512" priority="3250">
      <formula>OR(AND($J21=$G21-1,$E21&lt;&gt;$C$10),AND($G21=0,$J21="",$E21&lt;&gt;$C$10,$E21&lt;&gt;""))</formula>
    </cfRule>
  </conditionalFormatting>
  <conditionalFormatting sqref="L18">
    <cfRule type="expression" dxfId="511" priority="3249">
      <formula>OR(AND($J18=$G18-1,$E18&lt;&gt;$C$10),AND($G18=0,$J18="",$E18&lt;&gt;$C$10,$E18&lt;&gt;""))</formula>
    </cfRule>
  </conditionalFormatting>
  <conditionalFormatting sqref="L16">
    <cfRule type="expression" dxfId="510" priority="3248">
      <formula>OR(AND($J16=$G16-1,$E16&lt;&gt;$C$10),AND($G16=0,$J16="",$E16&lt;&gt;$C$10,$E16&lt;&gt;""))</formula>
    </cfRule>
  </conditionalFormatting>
  <conditionalFormatting sqref="L15">
    <cfRule type="expression" dxfId="509" priority="3247">
      <formula>OR(AND($J15=$G15-1,$E15&lt;&gt;$C$10),AND($G15=0,$J15="",$E15&lt;&gt;$C$10,$E15&lt;&gt;""))</formula>
    </cfRule>
  </conditionalFormatting>
  <conditionalFormatting sqref="L11">
    <cfRule type="expression" dxfId="508" priority="3246">
      <formula>OR(AND($J11=$G11-1,$E11&lt;&gt;$C$10),AND($G11=0,$J11="",$E11&lt;&gt;$C$10,$E11&lt;&gt;""))</formula>
    </cfRule>
  </conditionalFormatting>
  <conditionalFormatting sqref="J24">
    <cfRule type="expression" dxfId="507" priority="3245">
      <formula>$E24="nothing"</formula>
    </cfRule>
  </conditionalFormatting>
  <conditionalFormatting sqref="L24">
    <cfRule type="expression" dxfId="506" priority="3244">
      <formula>OR(AND($J24=$G24-1,$E24&lt;&gt;$C$10),AND($G24=0,$J24="",$E24&lt;&gt;$C$10,$E24&lt;&gt;""))</formula>
    </cfRule>
  </conditionalFormatting>
  <conditionalFormatting sqref="J20">
    <cfRule type="expression" dxfId="505" priority="3243">
      <formula>$E20="nothing"</formula>
    </cfRule>
  </conditionalFormatting>
  <conditionalFormatting sqref="L20">
    <cfRule type="expression" dxfId="504" priority="3242">
      <formula>OR(AND($J20=$G20-1,$E20&lt;&gt;$C$10),AND($G20=0,$J20="",$E20&lt;&gt;$C$10,$E20&lt;&gt;""))</formula>
    </cfRule>
  </conditionalFormatting>
  <conditionalFormatting sqref="N23">
    <cfRule type="expression" dxfId="503" priority="3241">
      <formula>OR(AND($J23=$G23-1,$E23&lt;&gt;$C$10),AND($G23=0,$J23="",$E23&lt;&gt;$C$10,$E23&lt;&gt;""))</formula>
    </cfRule>
  </conditionalFormatting>
  <conditionalFormatting sqref="N27">
    <cfRule type="expression" dxfId="502" priority="3240">
      <formula>OR(AND($J27=$G27-1,$E27&lt;&gt;$C$10),AND($G27=0,$J27="",$E27&lt;&gt;$C$10,$E27&lt;&gt;""))</formula>
    </cfRule>
  </conditionalFormatting>
  <conditionalFormatting sqref="N29">
    <cfRule type="expression" dxfId="501" priority="3239">
      <formula>OR(AND($J29=$G29-1,$E29&lt;&gt;$C$10),AND($G29=0,$J29="",$E29&lt;&gt;$C$10,$E29&lt;&gt;""))</formula>
    </cfRule>
  </conditionalFormatting>
  <conditionalFormatting sqref="N30">
    <cfRule type="expression" dxfId="500" priority="3238">
      <formula>OR(AND($J30=$G30-1,$E30&lt;&gt;$C$10),AND($G30=0,$J30="",$E30&lt;&gt;$C$10,$E30&lt;&gt;""))</formula>
    </cfRule>
  </conditionalFormatting>
  <conditionalFormatting sqref="N31">
    <cfRule type="expression" dxfId="499" priority="3237">
      <formula>OR(AND($J31=$G31-1,$E31&lt;&gt;$C$10),AND($G31=0,$J31="",$E31&lt;&gt;$C$10,$E31&lt;&gt;""))</formula>
    </cfRule>
  </conditionalFormatting>
  <conditionalFormatting sqref="N32">
    <cfRule type="expression" dxfId="498" priority="3236">
      <formula>OR(AND($J32=$G32-1,$E32&lt;&gt;$C$10),AND($G32=0,$J32="",$E32&lt;&gt;$C$10,$E32&lt;&gt;""))</formula>
    </cfRule>
  </conditionalFormatting>
  <conditionalFormatting sqref="N33">
    <cfRule type="expression" dxfId="497" priority="3235">
      <formula>OR(AND($J33=$G33-1,$E33&lt;&gt;$C$10),AND($G33=0,$J33="",$E33&lt;&gt;$C$10,$E33&lt;&gt;""))</formula>
    </cfRule>
  </conditionalFormatting>
  <conditionalFormatting sqref="N35">
    <cfRule type="expression" dxfId="496" priority="3234">
      <formula>OR(AND($J35=$G35-1,$E35&lt;&gt;$C$10),AND($G35=0,$J35="",$E35&lt;&gt;$C$10,$E35&lt;&gt;""))</formula>
    </cfRule>
  </conditionalFormatting>
  <conditionalFormatting sqref="N21">
    <cfRule type="expression" dxfId="495" priority="3220">
      <formula>OR(AND($J21=$G21-1,$E21&lt;&gt;$C$10),AND($G21=0,$J21="",$E21&lt;&gt;$C$10,$E21&lt;&gt;""))</formula>
    </cfRule>
  </conditionalFormatting>
  <conditionalFormatting sqref="N18">
    <cfRule type="expression" dxfId="494" priority="3219">
      <formula>OR(AND($J18=$G18-1,$E18&lt;&gt;$C$10),AND($G18=0,$J18="",$E18&lt;&gt;$C$10,$E18&lt;&gt;""))</formula>
    </cfRule>
  </conditionalFormatting>
  <conditionalFormatting sqref="N16">
    <cfRule type="expression" dxfId="493" priority="3218">
      <formula>OR(AND($J16=$G16-1,$E16&lt;&gt;$C$10),AND($G16=0,$J16="",$E16&lt;&gt;$C$10,$E16&lt;&gt;""))</formula>
    </cfRule>
  </conditionalFormatting>
  <conditionalFormatting sqref="N15">
    <cfRule type="expression" dxfId="492" priority="3217">
      <formula>OR(AND($J15=$G15-1,$E15&lt;&gt;$C$10),AND($G15=0,$J15="",$E15&lt;&gt;$C$10,$E15&lt;&gt;""))</formula>
    </cfRule>
  </conditionalFormatting>
  <conditionalFormatting sqref="N11">
    <cfRule type="expression" dxfId="491" priority="3216">
      <formula>OR(AND($J11=$G11-1,$E11&lt;&gt;$C$10),AND($G11=0,$J11="",$E11&lt;&gt;$C$10,$E11&lt;&gt;""))</formula>
    </cfRule>
  </conditionalFormatting>
  <conditionalFormatting sqref="N24">
    <cfRule type="expression" dxfId="490" priority="3215">
      <formula>OR(AND($J24=$G24-1,$E24&lt;&gt;$C$10),AND($G24=0,$J24="",$E24&lt;&gt;$C$10,$E24&lt;&gt;""))</formula>
    </cfRule>
  </conditionalFormatting>
  <conditionalFormatting sqref="N20">
    <cfRule type="expression" dxfId="489" priority="3214">
      <formula>OR(AND($J20=$G20-1,$E20&lt;&gt;$C$10),AND($G20=0,$J20="",$E20&lt;&gt;$C$10,$E20&lt;&gt;""))</formula>
    </cfRule>
  </conditionalFormatting>
  <conditionalFormatting sqref="F21:F30">
    <cfRule type="expression" dxfId="488" priority="3213">
      <formula>$E21&lt;&gt;"Nothing"</formula>
    </cfRule>
  </conditionalFormatting>
  <conditionalFormatting sqref="G21:G30">
    <cfRule type="expression" dxfId="487" priority="3212">
      <formula>$E21="nothing"</formula>
    </cfRule>
  </conditionalFormatting>
  <conditionalFormatting sqref="F21:F23">
    <cfRule type="expression" dxfId="486" priority="3211">
      <formula>$E21&lt;&gt;"Nothing"</formula>
    </cfRule>
  </conditionalFormatting>
  <conditionalFormatting sqref="G21:G23">
    <cfRule type="expression" dxfId="485" priority="3210">
      <formula>$E21="nothing"</formula>
    </cfRule>
  </conditionalFormatting>
  <conditionalFormatting sqref="F24:F26">
    <cfRule type="expression" dxfId="484" priority="3209">
      <formula>$E24&lt;&gt;"Nothing"</formula>
    </cfRule>
  </conditionalFormatting>
  <conditionalFormatting sqref="G24:G26">
    <cfRule type="expression" dxfId="483" priority="3208">
      <formula>$E24="nothing"</formula>
    </cfRule>
  </conditionalFormatting>
  <conditionalFormatting sqref="F21:F29">
    <cfRule type="expression" dxfId="482" priority="3207">
      <formula>$E21&lt;&gt;"Nothing"</formula>
    </cfRule>
  </conditionalFormatting>
  <conditionalFormatting sqref="G21:G29">
    <cfRule type="expression" dxfId="481" priority="3206">
      <formula>$E21="nothing"</formula>
    </cfRule>
  </conditionalFormatting>
  <conditionalFormatting sqref="F21:F30">
    <cfRule type="expression" dxfId="480" priority="3205">
      <formula>$E21&lt;&gt;"Nothing"</formula>
    </cfRule>
  </conditionalFormatting>
  <conditionalFormatting sqref="G21:G30">
    <cfRule type="expression" dxfId="479" priority="3204">
      <formula>$E21="nothing"</formula>
    </cfRule>
  </conditionalFormatting>
  <conditionalFormatting sqref="F21:F23">
    <cfRule type="expression" dxfId="478" priority="3201">
      <formula>$E21&lt;&gt;"Nothing"</formula>
    </cfRule>
  </conditionalFormatting>
  <conditionalFormatting sqref="G21:G23">
    <cfRule type="expression" dxfId="477" priority="3200">
      <formula>$E21="nothing"</formula>
    </cfRule>
  </conditionalFormatting>
  <conditionalFormatting sqref="F23">
    <cfRule type="expression" dxfId="476" priority="3191">
      <formula>$E23&lt;&gt;"Nothing"</formula>
    </cfRule>
  </conditionalFormatting>
  <conditionalFormatting sqref="G23">
    <cfRule type="expression" dxfId="475" priority="3190">
      <formula>$E23="nothing"</formula>
    </cfRule>
  </conditionalFormatting>
  <conditionalFormatting sqref="J22">
    <cfRule type="expression" dxfId="474" priority="3189">
      <formula>$E22="nothing"</formula>
    </cfRule>
  </conditionalFormatting>
  <conditionalFormatting sqref="L22">
    <cfRule type="expression" dxfId="473" priority="3188">
      <formula>OR(AND($J22=$G22-1,$E22&lt;&gt;$C$10),AND($G22=0,$J22="",$E22&lt;&gt;$C$10,$E22&lt;&gt;""))</formula>
    </cfRule>
  </conditionalFormatting>
  <conditionalFormatting sqref="N22">
    <cfRule type="expression" dxfId="472" priority="3187">
      <formula>OR(AND($J22=$G22-1,$E22&lt;&gt;$C$10),AND($G22=0,$J22="",$E22&lt;&gt;$C$10,$E22&lt;&gt;""))</formula>
    </cfRule>
  </conditionalFormatting>
  <conditionalFormatting sqref="F23">
    <cfRule type="expression" dxfId="471" priority="3186">
      <formula>$E23&lt;&gt;"Nothing"</formula>
    </cfRule>
  </conditionalFormatting>
  <conditionalFormatting sqref="G23">
    <cfRule type="expression" dxfId="470" priority="3185">
      <formula>$E23="nothing"</formula>
    </cfRule>
  </conditionalFormatting>
  <conditionalFormatting sqref="F22">
    <cfRule type="expression" dxfId="469" priority="3184">
      <formula>$E22&lt;&gt;"Nothing"</formula>
    </cfRule>
  </conditionalFormatting>
  <conditionalFormatting sqref="G22">
    <cfRule type="expression" dxfId="468" priority="3183">
      <formula>$E22="nothing"</formula>
    </cfRule>
  </conditionalFormatting>
  <conditionalFormatting sqref="J36">
    <cfRule type="expression" dxfId="467" priority="3182">
      <formula>$E36="nothing"</formula>
    </cfRule>
  </conditionalFormatting>
  <conditionalFormatting sqref="L36">
    <cfRule type="expression" dxfId="466" priority="3181">
      <formula>OR(AND($J36=$G36-1,$E36&lt;&gt;$C$10),AND($G36=0,$J36="",$E36&lt;&gt;$C$10,$E36&lt;&gt;""))</formula>
    </cfRule>
  </conditionalFormatting>
  <conditionalFormatting sqref="N36">
    <cfRule type="expression" dxfId="465" priority="3180">
      <formula>OR(AND($J36=$G36-1,$E36&lt;&gt;$C$10),AND($G36=0,$J36="",$E36&lt;&gt;$C$10,$E36&lt;&gt;""))</formula>
    </cfRule>
  </conditionalFormatting>
  <conditionalFormatting sqref="J38">
    <cfRule type="expression" dxfId="464" priority="3179">
      <formula>$E38="nothing"</formula>
    </cfRule>
  </conditionalFormatting>
  <conditionalFormatting sqref="L38">
    <cfRule type="expression" dxfId="463" priority="3178">
      <formula>OR(AND($J38=$G38-1,$E38&lt;&gt;$C$10),AND($G38=0,$J38="",$E38&lt;&gt;$C$10,$E38&lt;&gt;""))</formula>
    </cfRule>
  </conditionalFormatting>
  <conditionalFormatting sqref="N38">
    <cfRule type="expression" dxfId="462" priority="3177">
      <formula>OR(AND($J38=$G38-1,$E38&lt;&gt;$C$10),AND($G38=0,$J38="",$E38&lt;&gt;$C$10,$E38&lt;&gt;""))</formula>
    </cfRule>
  </conditionalFormatting>
  <conditionalFormatting sqref="J28">
    <cfRule type="expression" dxfId="461" priority="3176">
      <formula>$E28="nothing"</formula>
    </cfRule>
  </conditionalFormatting>
  <conditionalFormatting sqref="L28">
    <cfRule type="expression" dxfId="460" priority="3175">
      <formula>OR(AND($J28=$G28-1,$E28&lt;&gt;$C$10),AND($G28=0,$J28="",$E28&lt;&gt;$C$10,$E28&lt;&gt;""))</formula>
    </cfRule>
  </conditionalFormatting>
  <conditionalFormatting sqref="N28">
    <cfRule type="expression" dxfId="459" priority="3174">
      <formula>OR(AND($J28=$G28-1,$E28&lt;&gt;$C$10),AND($G28=0,$J28="",$E28&lt;&gt;$C$10,$E28&lt;&gt;""))</formula>
    </cfRule>
  </conditionalFormatting>
  <conditionalFormatting sqref="J14">
    <cfRule type="expression" dxfId="458" priority="3173">
      <formula>$E14="nothing"</formula>
    </cfRule>
  </conditionalFormatting>
  <conditionalFormatting sqref="L14">
    <cfRule type="expression" dxfId="457" priority="3172">
      <formula>OR(AND($J14=$G14-1,$E14&lt;&gt;$C$10),AND($G14=0,$J14="",$E14&lt;&gt;$C$10,$E14&lt;&gt;""))</formula>
    </cfRule>
  </conditionalFormatting>
  <conditionalFormatting sqref="N14">
    <cfRule type="expression" dxfId="456" priority="3171">
      <formula>OR(AND($J14=$G14-1,$E14&lt;&gt;$C$10),AND($G14=0,$J14="",$E14&lt;&gt;$C$10,$E14&lt;&gt;""))</formula>
    </cfRule>
  </conditionalFormatting>
  <conditionalFormatting sqref="F23">
    <cfRule type="expression" dxfId="455" priority="3170">
      <formula>$E23&lt;&gt;"Nothing"</formula>
    </cfRule>
  </conditionalFormatting>
  <conditionalFormatting sqref="G23">
    <cfRule type="expression" dxfId="454" priority="3169">
      <formula>$E23="nothing"</formula>
    </cfRule>
  </conditionalFormatting>
  <conditionalFormatting sqref="F22">
    <cfRule type="expression" dxfId="453" priority="3158">
      <formula>$E22&lt;&gt;"Nothing"</formula>
    </cfRule>
  </conditionalFormatting>
  <conditionalFormatting sqref="G22">
    <cfRule type="expression" dxfId="452" priority="3157">
      <formula>$E22="nothing"</formula>
    </cfRule>
  </conditionalFormatting>
  <conditionalFormatting sqref="F22">
    <cfRule type="expression" dxfId="451" priority="3156">
      <formula>$E22&lt;&gt;"Nothing"</formula>
    </cfRule>
  </conditionalFormatting>
  <conditionalFormatting sqref="G22">
    <cfRule type="expression" dxfId="450" priority="3155">
      <formula>$E22="nothing"</formula>
    </cfRule>
  </conditionalFormatting>
  <conditionalFormatting sqref="F21">
    <cfRule type="expression" dxfId="449" priority="3154">
      <formula>$E21&lt;&gt;"Nothing"</formula>
    </cfRule>
  </conditionalFormatting>
  <conditionalFormatting sqref="G21">
    <cfRule type="expression" dxfId="448" priority="3153">
      <formula>$E21="nothing"</formula>
    </cfRule>
  </conditionalFormatting>
  <conditionalFormatting sqref="J13">
    <cfRule type="expression" dxfId="447" priority="3152">
      <formula>$E13="nothing"</formula>
    </cfRule>
  </conditionalFormatting>
  <conditionalFormatting sqref="L13">
    <cfRule type="expression" dxfId="446" priority="3151">
      <formula>OR(AND($J13=$G13-1,$E13&lt;&gt;$C$10),AND($G13=0,$J13="",$E13&lt;&gt;$C$10,$E13&lt;&gt;""))</formula>
    </cfRule>
  </conditionalFormatting>
  <conditionalFormatting sqref="N13">
    <cfRule type="expression" dxfId="445" priority="3150">
      <formula>OR(AND($J13=$G13-1,$E13&lt;&gt;$C$10),AND($G13=0,$J13="",$E13&lt;&gt;$C$10,$E13&lt;&gt;""))</formula>
    </cfRule>
  </conditionalFormatting>
  <conditionalFormatting sqref="F23">
    <cfRule type="expression" dxfId="444" priority="3149">
      <formula>$E23&lt;&gt;"Nothing"</formula>
    </cfRule>
  </conditionalFormatting>
  <conditionalFormatting sqref="G23">
    <cfRule type="expression" dxfId="443" priority="3148">
      <formula>$E23="nothing"</formula>
    </cfRule>
  </conditionalFormatting>
  <conditionalFormatting sqref="F22">
    <cfRule type="expression" dxfId="442" priority="3137">
      <formula>$E22&lt;&gt;"Nothing"</formula>
    </cfRule>
  </conditionalFormatting>
  <conditionalFormatting sqref="G22">
    <cfRule type="expression" dxfId="441" priority="3136">
      <formula>$E22="nothing"</formula>
    </cfRule>
  </conditionalFormatting>
  <conditionalFormatting sqref="F22">
    <cfRule type="expression" dxfId="440" priority="3135">
      <formula>$E22&lt;&gt;"Nothing"</formula>
    </cfRule>
  </conditionalFormatting>
  <conditionalFormatting sqref="G22">
    <cfRule type="expression" dxfId="439" priority="3134">
      <formula>$E22="nothing"</formula>
    </cfRule>
  </conditionalFormatting>
  <conditionalFormatting sqref="F21">
    <cfRule type="expression" dxfId="438" priority="3133">
      <formula>$E21&lt;&gt;"Nothing"</formula>
    </cfRule>
  </conditionalFormatting>
  <conditionalFormatting sqref="G21">
    <cfRule type="expression" dxfId="437" priority="3132">
      <formula>$E21="nothing"</formula>
    </cfRule>
  </conditionalFormatting>
  <conditionalFormatting sqref="F22">
    <cfRule type="expression" dxfId="436" priority="3131">
      <formula>$E22&lt;&gt;"Nothing"</formula>
    </cfRule>
  </conditionalFormatting>
  <conditionalFormatting sqref="G22">
    <cfRule type="expression" dxfId="435" priority="3130">
      <formula>$E22="nothing"</formula>
    </cfRule>
  </conditionalFormatting>
  <conditionalFormatting sqref="F21">
    <cfRule type="expression" dxfId="434" priority="3119">
      <formula>$E21&lt;&gt;"Nothing"</formula>
    </cfRule>
  </conditionalFormatting>
  <conditionalFormatting sqref="G21">
    <cfRule type="expression" dxfId="433" priority="3118">
      <formula>$E21="nothing"</formula>
    </cfRule>
  </conditionalFormatting>
  <conditionalFormatting sqref="F21">
    <cfRule type="expression" dxfId="432" priority="3117">
      <formula>$E21&lt;&gt;"Nothing"</formula>
    </cfRule>
  </conditionalFormatting>
  <conditionalFormatting sqref="G21">
    <cfRule type="expression" dxfId="431" priority="3116">
      <formula>$E21="nothing"</formula>
    </cfRule>
  </conditionalFormatting>
  <conditionalFormatting sqref="J37">
    <cfRule type="expression" dxfId="430" priority="389">
      <formula>$E37="nothing"</formula>
    </cfRule>
  </conditionalFormatting>
  <conditionalFormatting sqref="L37">
    <cfRule type="expression" dxfId="429" priority="388">
      <formula>OR(AND($J37=$G37-1,$E37&lt;&gt;$C$10),AND($G37=0,$J37="",$E37&lt;&gt;$C$10,$E37&lt;&gt;""))</formula>
    </cfRule>
  </conditionalFormatting>
  <conditionalFormatting sqref="N37">
    <cfRule type="expression" dxfId="428" priority="387">
      <formula>OR(AND($J37=$G37-1,$E37&lt;&gt;$C$10),AND($G37=0,$J37="",$E37&lt;&gt;$C$10,$E37&lt;&gt;""))</formula>
    </cfRule>
  </conditionalFormatting>
  <conditionalFormatting sqref="J34">
    <cfRule type="expression" dxfId="427" priority="386">
      <formula>$E34="nothing"</formula>
    </cfRule>
  </conditionalFormatting>
  <conditionalFormatting sqref="L34">
    <cfRule type="expression" dxfId="426" priority="385">
      <formula>OR(AND($J34=$G34-1,$E34&lt;&gt;$C$10),AND($G34=0,$J34="",$E34&lt;&gt;$C$10,$E34&lt;&gt;""))</formula>
    </cfRule>
  </conditionalFormatting>
  <conditionalFormatting sqref="N34">
    <cfRule type="expression" dxfId="425" priority="384">
      <formula>OR(AND($J34=$G34-1,$E34&lt;&gt;$C$10),AND($G34=0,$J34="",$E34&lt;&gt;$C$10,$E34&lt;&gt;""))</formula>
    </cfRule>
  </conditionalFormatting>
  <conditionalFormatting sqref="J17">
    <cfRule type="expression" dxfId="424" priority="383">
      <formula>$E17="nothing"</formula>
    </cfRule>
  </conditionalFormatting>
  <conditionalFormatting sqref="L17">
    <cfRule type="expression" dxfId="423" priority="382">
      <formula>OR(AND($J17=$G17-1,$E17&lt;&gt;$C$10),AND($G17=0,$J17="",$E17&lt;&gt;$C$10,$E17&lt;&gt;""))</formula>
    </cfRule>
  </conditionalFormatting>
  <conditionalFormatting sqref="N17">
    <cfRule type="expression" dxfId="422" priority="381">
      <formula>OR(AND($J17=$G17-1,$E17&lt;&gt;$C$10),AND($G17=0,$J17="",$E17&lt;&gt;$C$10,$E17&lt;&gt;""))</formula>
    </cfRule>
  </conditionalFormatting>
  <conditionalFormatting sqref="J19">
    <cfRule type="expression" dxfId="421" priority="380">
      <formula>$E19="nothing"</formula>
    </cfRule>
  </conditionalFormatting>
  <conditionalFormatting sqref="L19">
    <cfRule type="expression" dxfId="420" priority="379">
      <formula>OR(AND($J19=$G19-1,$E19&lt;&gt;$C$10),AND($G19=0,$J19="",$E19&lt;&gt;$C$10,$E19&lt;&gt;""))</formula>
    </cfRule>
  </conditionalFormatting>
  <conditionalFormatting sqref="N19">
    <cfRule type="expression" dxfId="419" priority="378">
      <formula>OR(AND($J19=$G19-1,$E19&lt;&gt;$C$10),AND($G19=0,$J19="",$E19&lt;&gt;$C$10,$E19&lt;&gt;""))</formula>
    </cfRule>
  </conditionalFormatting>
  <conditionalFormatting sqref="J26">
    <cfRule type="expression" dxfId="418" priority="377">
      <formula>$E26="nothing"</formula>
    </cfRule>
  </conditionalFormatting>
  <conditionalFormatting sqref="L26">
    <cfRule type="expression" dxfId="417" priority="376">
      <formula>OR(AND($J26=$G26-1,$E26&lt;&gt;$C$10),AND($G26=0,$J26="",$E26&lt;&gt;$C$10,$E26&lt;&gt;""))</formula>
    </cfRule>
  </conditionalFormatting>
  <conditionalFormatting sqref="N26">
    <cfRule type="expression" dxfId="416" priority="375">
      <formula>OR(AND($J26=$G26-1,$E26&lt;&gt;$C$10),AND($G26=0,$J26="",$E26&lt;&gt;$C$10,$E26&lt;&gt;""))</formula>
    </cfRule>
  </conditionalFormatting>
  <conditionalFormatting sqref="J25">
    <cfRule type="expression" dxfId="415" priority="374">
      <formula>$E25="nothing"</formula>
    </cfRule>
  </conditionalFormatting>
  <conditionalFormatting sqref="L25">
    <cfRule type="expression" dxfId="414" priority="373">
      <formula>OR(AND($J25=$G25-1,$E25&lt;&gt;$C$10),AND($G25=0,$J25="",$E25&lt;&gt;$C$10,$E25&lt;&gt;""))</formula>
    </cfRule>
  </conditionalFormatting>
  <conditionalFormatting sqref="N25">
    <cfRule type="expression" dxfId="413" priority="372">
      <formula>OR(AND($J25=$G25-1,$E25&lt;&gt;$C$10),AND($G25=0,$J25="",$E25&lt;&gt;$C$10,$E25&lt;&gt;""))</formula>
    </cfRule>
  </conditionalFormatting>
  <conditionalFormatting sqref="J12">
    <cfRule type="expression" dxfId="412" priority="371">
      <formula>$E12="nothing"</formula>
    </cfRule>
  </conditionalFormatting>
  <conditionalFormatting sqref="L12">
    <cfRule type="expression" dxfId="411" priority="370">
      <formula>OR(AND($J12=$G12-1,$E12&lt;&gt;$C$10),AND($G12=0,$J12="",$E12&lt;&gt;$C$10,$E12&lt;&gt;""))</formula>
    </cfRule>
  </conditionalFormatting>
  <conditionalFormatting sqref="N12">
    <cfRule type="expression" dxfId="410" priority="369">
      <formula>OR(AND($J12=$G12-1,$E12&lt;&gt;$C$10),AND($G12=0,$J12="",$E12&lt;&gt;$C$10,$E12&lt;&gt;""))</formula>
    </cfRule>
  </conditionalFormatting>
  <conditionalFormatting sqref="F11:F16 F18:F20">
    <cfRule type="expression" dxfId="45" priority="46">
      <formula>$E11&lt;&gt;"Nothing"</formula>
    </cfRule>
  </conditionalFormatting>
  <conditionalFormatting sqref="G11:G16 G18:G20">
    <cfRule type="expression" dxfId="44" priority="45">
      <formula>$E11="nothing"</formula>
    </cfRule>
  </conditionalFormatting>
  <conditionalFormatting sqref="F16:F19">
    <cfRule type="expression" dxfId="43" priority="44">
      <formula>$E16&lt;&gt;"Nothing"</formula>
    </cfRule>
  </conditionalFormatting>
  <conditionalFormatting sqref="G16:G19">
    <cfRule type="expression" dxfId="42" priority="43">
      <formula>$E16="nothing"</formula>
    </cfRule>
  </conditionalFormatting>
  <conditionalFormatting sqref="F20">
    <cfRule type="expression" dxfId="41" priority="42">
      <formula>$E20&lt;&gt;"Nothing"</formula>
    </cfRule>
  </conditionalFormatting>
  <conditionalFormatting sqref="G20">
    <cfRule type="expression" dxfId="40" priority="41">
      <formula>$E20="nothing"</formula>
    </cfRule>
  </conditionalFormatting>
  <conditionalFormatting sqref="F15:F20">
    <cfRule type="expression" dxfId="39" priority="40">
      <formula>$E15&lt;&gt;"Nothing"</formula>
    </cfRule>
  </conditionalFormatting>
  <conditionalFormatting sqref="G15:G20">
    <cfRule type="expression" dxfId="38" priority="39">
      <formula>$E15="nothing"</formula>
    </cfRule>
  </conditionalFormatting>
  <conditionalFormatting sqref="F16:F20">
    <cfRule type="expression" dxfId="37" priority="38">
      <formula>$E16&lt;&gt;"Nothing"</formula>
    </cfRule>
  </conditionalFormatting>
  <conditionalFormatting sqref="G16:G20">
    <cfRule type="expression" dxfId="36" priority="37">
      <formula>$E16="nothing"</formula>
    </cfRule>
  </conditionalFormatting>
  <conditionalFormatting sqref="F16">
    <cfRule type="expression" dxfId="35" priority="36">
      <formula>$E16&lt;&gt;"Nothing"</formula>
    </cfRule>
  </conditionalFormatting>
  <conditionalFormatting sqref="G16">
    <cfRule type="expression" dxfId="34" priority="35">
      <formula>$E16="nothing"</formula>
    </cfRule>
  </conditionalFormatting>
  <conditionalFormatting sqref="F16:F19">
    <cfRule type="expression" dxfId="33" priority="34">
      <formula>$E16&lt;&gt;"Nothing"</formula>
    </cfRule>
  </conditionalFormatting>
  <conditionalFormatting sqref="G16:G19">
    <cfRule type="expression" dxfId="32" priority="33">
      <formula>$E16="nothing"</formula>
    </cfRule>
  </conditionalFormatting>
  <conditionalFormatting sqref="F15">
    <cfRule type="expression" dxfId="31" priority="32">
      <formula>$E15&lt;&gt;"Nothing"</formula>
    </cfRule>
  </conditionalFormatting>
  <conditionalFormatting sqref="G15">
    <cfRule type="expression" dxfId="30" priority="31">
      <formula>$E15="nothing"</formula>
    </cfRule>
  </conditionalFormatting>
  <conditionalFormatting sqref="F16">
    <cfRule type="expression" dxfId="29" priority="30">
      <formula>$E16&lt;&gt;"Nothing"</formula>
    </cfRule>
  </conditionalFormatting>
  <conditionalFormatting sqref="G16">
    <cfRule type="expression" dxfId="28" priority="29">
      <formula>$E16="nothing"</formula>
    </cfRule>
  </conditionalFormatting>
  <conditionalFormatting sqref="F14">
    <cfRule type="expression" dxfId="27" priority="28">
      <formula>$E14&lt;&gt;"Nothing"</formula>
    </cfRule>
  </conditionalFormatting>
  <conditionalFormatting sqref="G14">
    <cfRule type="expression" dxfId="26" priority="27">
      <formula>$E14="nothing"</formula>
    </cfRule>
  </conditionalFormatting>
  <conditionalFormatting sqref="F15">
    <cfRule type="expression" dxfId="25" priority="26">
      <formula>$E15&lt;&gt;"Nothing"</formula>
    </cfRule>
  </conditionalFormatting>
  <conditionalFormatting sqref="G15">
    <cfRule type="expression" dxfId="24" priority="25">
      <formula>$E15="nothing"</formula>
    </cfRule>
  </conditionalFormatting>
  <conditionalFormatting sqref="F19">
    <cfRule type="expression" dxfId="23" priority="24">
      <formula>$E19&lt;&gt;"Nothing"</formula>
    </cfRule>
  </conditionalFormatting>
  <conditionalFormatting sqref="G19">
    <cfRule type="expression" dxfId="22" priority="23">
      <formula>$E19="nothing"</formula>
    </cfRule>
  </conditionalFormatting>
  <conditionalFormatting sqref="F19">
    <cfRule type="expression" dxfId="21" priority="22">
      <formula>$E19&lt;&gt;"Nothing"</formula>
    </cfRule>
  </conditionalFormatting>
  <conditionalFormatting sqref="G19">
    <cfRule type="expression" dxfId="20" priority="21">
      <formula>$E19="nothing"</formula>
    </cfRule>
  </conditionalFormatting>
  <conditionalFormatting sqref="F18">
    <cfRule type="expression" dxfId="19" priority="20">
      <formula>$E18&lt;&gt;"Nothing"</formula>
    </cfRule>
  </conditionalFormatting>
  <conditionalFormatting sqref="G18">
    <cfRule type="expression" dxfId="18" priority="19">
      <formula>$E18="nothing"</formula>
    </cfRule>
  </conditionalFormatting>
  <conditionalFormatting sqref="F19">
    <cfRule type="expression" dxfId="17" priority="18">
      <formula>$E19&lt;&gt;"Nothing"</formula>
    </cfRule>
  </conditionalFormatting>
  <conditionalFormatting sqref="G19">
    <cfRule type="expression" dxfId="16" priority="17">
      <formula>$E19="nothing"</formula>
    </cfRule>
  </conditionalFormatting>
  <conditionalFormatting sqref="F15">
    <cfRule type="expression" dxfId="15" priority="16">
      <formula>$E15&lt;&gt;"Nothing"</formula>
    </cfRule>
  </conditionalFormatting>
  <conditionalFormatting sqref="G15">
    <cfRule type="expression" dxfId="14" priority="15">
      <formula>$E15="nothing"</formula>
    </cfRule>
  </conditionalFormatting>
  <conditionalFormatting sqref="F14">
    <cfRule type="expression" dxfId="13" priority="14">
      <formula>$E14&lt;&gt;"Nothing"</formula>
    </cfRule>
  </conditionalFormatting>
  <conditionalFormatting sqref="G14">
    <cfRule type="expression" dxfId="12" priority="13">
      <formula>$E14="nothing"</formula>
    </cfRule>
  </conditionalFormatting>
  <conditionalFormatting sqref="F15">
    <cfRule type="expression" dxfId="11" priority="12">
      <formula>$E15&lt;&gt;"Nothing"</formula>
    </cfRule>
  </conditionalFormatting>
  <conditionalFormatting sqref="G15">
    <cfRule type="expression" dxfId="10" priority="11">
      <formula>$E15="nothing"</formula>
    </cfRule>
  </conditionalFormatting>
  <conditionalFormatting sqref="F13">
    <cfRule type="expression" dxfId="9" priority="10">
      <formula>$E13&lt;&gt;"Nothing"</formula>
    </cfRule>
  </conditionalFormatting>
  <conditionalFormatting sqref="G13">
    <cfRule type="expression" dxfId="8" priority="9">
      <formula>$E13="nothing"</formula>
    </cfRule>
  </conditionalFormatting>
  <conditionalFormatting sqref="F14">
    <cfRule type="expression" dxfId="7" priority="8">
      <formula>$E14&lt;&gt;"Nothing"</formula>
    </cfRule>
  </conditionalFormatting>
  <conditionalFormatting sqref="G14">
    <cfRule type="expression" dxfId="6" priority="7">
      <formula>$E14="nothing"</formula>
    </cfRule>
  </conditionalFormatting>
  <conditionalFormatting sqref="F18">
    <cfRule type="expression" dxfId="5" priority="6">
      <formula>$E18&lt;&gt;"Nothing"</formula>
    </cfRule>
  </conditionalFormatting>
  <conditionalFormatting sqref="G18">
    <cfRule type="expression" dxfId="4" priority="5">
      <formula>$E18="nothing"</formula>
    </cfRule>
  </conditionalFormatting>
  <conditionalFormatting sqref="F18">
    <cfRule type="expression" dxfId="3" priority="4">
      <formula>$E18&lt;&gt;"Nothing"</formula>
    </cfRule>
  </conditionalFormatting>
  <conditionalFormatting sqref="G18">
    <cfRule type="expression" dxfId="2" priority="3">
      <formula>$E18="nothing"</formula>
    </cfRule>
  </conditionalFormatting>
  <conditionalFormatting sqref="F17">
    <cfRule type="expression" dxfId="1" priority="2">
      <formula>$E17&lt;&gt;"Nothing"</formula>
    </cfRule>
  </conditionalFormatting>
  <conditionalFormatting sqref="G17">
    <cfRule type="expression" dxfId="0" priority="1">
      <formula>$E17="nothing"</formula>
    </cfRule>
  </conditionalFormatting>
  <dataValidations count="3">
    <dataValidation type="list" allowBlank="1" showInputMessage="1" showErrorMessage="1" sqref="E61:I65 E11:E38">
      <formula1>$C$9:$C$38</formula1>
    </dataValidation>
    <dataValidation type="list" allowBlank="1" showInputMessage="1" showErrorMessage="1" sqref="E39:E60">
      <formula1>$C$39:$C$60</formula1>
    </dataValidation>
    <dataValidation type="list" allowBlank="1" showInputMessage="1" showErrorMessage="1" sqref="D11:D38">
      <formula1>$D$9:$D$10</formula1>
    </dataValidation>
  </dataValidations>
  <pageMargins left="0.7" right="0.7" top="0.75" bottom="0.75" header="0.3" footer="0.3"/>
  <pageSetup scale="37" orientation="portrait" r:id="rId1"/>
  <ignoredErrors>
    <ignoredError sqref="M1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ert13a">
                <anchor>
                  <from>
                    <xdr:col>1</xdr:col>
                    <xdr:colOff>19050</xdr:colOff>
                    <xdr:row>12</xdr:row>
                    <xdr:rowOff>0</xdr:rowOff>
                  </from>
                  <to>
                    <xdr:col>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Insert14a">
                <anchor>
                  <from>
                    <xdr:col>1</xdr:col>
                    <xdr:colOff>0</xdr:colOff>
                    <xdr:row>13</xdr:row>
                    <xdr:rowOff>0</xdr:rowOff>
                  </from>
                  <to>
                    <xdr:col>2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Insert15a">
                <anchor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Button 18">
              <controlPr defaultSize="0" print="0" autoFill="0" autoPict="0" macro="[0]!Insert16a">
                <anchor>
                  <from>
                    <xdr:col>1</xdr:col>
                    <xdr:colOff>0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Insert17a">
                <anchor>
                  <from>
                    <xdr:col>1</xdr:col>
                    <xdr:colOff>0</xdr:colOff>
                    <xdr:row>16</xdr:row>
                    <xdr:rowOff>0</xdr:rowOff>
                  </from>
                  <to>
                    <xdr:col>2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Insert18a">
                <anchor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Button 23">
              <controlPr defaultSize="0" print="0" autoFill="0" autoPict="0" macro="[0]!Insert19a">
                <anchor>
                  <from>
                    <xdr:col>1</xdr:col>
                    <xdr:colOff>0</xdr:colOff>
                    <xdr:row>18</xdr:row>
                    <xdr:rowOff>0</xdr:rowOff>
                  </from>
                  <to>
                    <xdr:col>2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Button 24">
              <controlPr defaultSize="0" print="0" autoFill="0" autoPict="0" macro="[0]!Insert20a">
                <anchor>
                  <from>
                    <xdr:col>1</xdr:col>
                    <xdr:colOff>0</xdr:colOff>
                    <xdr:row>19</xdr:row>
                    <xdr:rowOff>0</xdr:rowOff>
                  </from>
                  <to>
                    <xdr:col>2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Button 25">
              <controlPr defaultSize="0" print="0" autoFill="0" autoPict="0" macro="[0]!Insert21a">
                <anchor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Button 26">
              <controlPr defaultSize="0" print="0" autoFill="0" autoPict="0" macro="[0]!Insert12b">
                <anchor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4" name="Button 27">
              <controlPr defaultSize="0" print="0" autoFill="0" autoPict="0" macro="[0]!Insert22a">
                <anchor>
                  <from>
                    <xdr:col>1</xdr:col>
                    <xdr:colOff>0</xdr:colOff>
                    <xdr:row>21</xdr:row>
                    <xdr:rowOff>0</xdr:rowOff>
                  </from>
                  <to>
                    <xdr:col>2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Button 29">
              <controlPr defaultSize="0" print="0" autoFill="0" autoPict="0" macro="[0]!Insert23a">
                <anchor>
                  <from>
                    <xdr:col>1</xdr:col>
                    <xdr:colOff>0</xdr:colOff>
                    <xdr:row>22</xdr:row>
                    <xdr:rowOff>0</xdr:rowOff>
                  </from>
                  <to>
                    <xdr:col>2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Button 30">
              <controlPr defaultSize="0" print="0" autoFill="0" autoPict="0" macro="[0]!Insert24a">
                <anchor>
                  <from>
                    <xdr:col>1</xdr:col>
                    <xdr:colOff>0</xdr:colOff>
                    <xdr:row>23</xdr:row>
                    <xdr:rowOff>0</xdr:rowOff>
                  </from>
                  <to>
                    <xdr:col>2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Button 31">
              <controlPr defaultSize="0" print="0" autoFill="0" autoPict="0" macro="[0]!Insert25a">
                <anchor>
                  <from>
                    <xdr:col>1</xdr:col>
                    <xdr:colOff>0</xdr:colOff>
                    <xdr:row>24</xdr:row>
                    <xdr:rowOff>0</xdr:rowOff>
                  </from>
                  <to>
                    <xdr:col>2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Button 32">
              <controlPr defaultSize="0" print="0" autoFill="0" autoPict="0" macro="[0]!Insert26a">
                <anchor>
                  <from>
                    <xdr:col>1</xdr:col>
                    <xdr:colOff>0</xdr:colOff>
                    <xdr:row>25</xdr:row>
                    <xdr:rowOff>0</xdr:rowOff>
                  </from>
                  <to>
                    <xdr:col>2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Button 33">
              <controlPr defaultSize="0" print="0" autoFill="0" autoPict="0" macro="[0]!Insert27a">
                <anchor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Button 35">
              <controlPr defaultSize="0" print="0" autoFill="0" autoPict="0" macro="[0]!Insert28a">
                <anchor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Button 36">
              <controlPr defaultSize="0" print="0" autoFill="0" autoPict="0" macro="[0]!Insert29a">
                <anchor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Button 37">
              <controlPr defaultSize="0" print="0" autoFill="0" autoPict="0" macro="[0]!Insert30a">
                <anchor>
                  <from>
                    <xdr:col>1</xdr:col>
                    <xdr:colOff>0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Button 42">
              <controlPr defaultSize="0" print="0" autoFill="0" autoPict="0" macro="[0]!Insert31a">
                <anchor>
                  <from>
                    <xdr:col>1</xdr:col>
                    <xdr:colOff>0</xdr:colOff>
                    <xdr:row>30</xdr:row>
                    <xdr:rowOff>0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4" name="Button 45">
              <controlPr defaultSize="0" print="0" autoFill="0" autoPict="0" macro="[0]!Insert32a">
                <anchor>
                  <from>
                    <xdr:col>1</xdr:col>
                    <xdr:colOff>0</xdr:colOff>
                    <xdr:row>31</xdr:row>
                    <xdr:rowOff>0</xdr:rowOff>
                  </from>
                  <to>
                    <xdr:col>2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Button 46">
              <controlPr defaultSize="0" print="0" autoFill="0" autoPict="0" macro="[0]!Insert33a">
                <anchor>
                  <from>
                    <xdr:col>1</xdr:col>
                    <xdr:colOff>0</xdr:colOff>
                    <xdr:row>32</xdr:row>
                    <xdr:rowOff>0</xdr:rowOff>
                  </from>
                  <to>
                    <xdr:col>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6" name="Button 47">
              <controlPr defaultSize="0" print="0" autoFill="0" autoPict="0" macro="[0]!Insert34a">
                <anchor>
                  <from>
                    <xdr:col>1</xdr:col>
                    <xdr:colOff>0</xdr:colOff>
                    <xdr:row>33</xdr:row>
                    <xdr:rowOff>0</xdr:rowOff>
                  </from>
                  <to>
                    <xdr:col>2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7" name="Button 48">
              <controlPr defaultSize="0" print="0" autoFill="0" autoPict="0" macro="[0]!Insert35a">
                <anchor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2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8" name="Button 49">
              <controlPr defaultSize="0" print="0" autoFill="0" autoPict="0" macro="[0]!Insert36a">
                <anchor>
                  <from>
                    <xdr:col>1</xdr:col>
                    <xdr:colOff>0</xdr:colOff>
                    <xdr:row>35</xdr:row>
                    <xdr:rowOff>0</xdr:rowOff>
                  </from>
                  <to>
                    <xdr:col>2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9" name="Button 50">
              <controlPr defaultSize="0" print="0" autoFill="0" autoPict="0" macro="[0]!Insert37a">
                <anchor>
                  <from>
                    <xdr:col>1</xdr:col>
                    <xdr:colOff>0</xdr:colOff>
                    <xdr:row>36</xdr:row>
                    <xdr:rowOff>0</xdr:rowOff>
                  </from>
                  <to>
                    <xdr:col>2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0" name="Button 52">
              <controlPr defaultSize="0" print="0" autoFill="0" autoPict="0" macro="[0]!GotoDeleteRows">
                <anchor>
                  <from>
                    <xdr:col>1</xdr:col>
                    <xdr:colOff>28575</xdr:colOff>
                    <xdr:row>38</xdr:row>
                    <xdr:rowOff>19050</xdr:rowOff>
                  </from>
                  <to>
                    <xdr:col>2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1" name="Button 53">
              <controlPr defaultSize="0" print="0" autoFill="0" autoPict="0" macro="[0]!ReturnHome">
                <anchor>
                  <from>
                    <xdr:col>75</xdr:col>
                    <xdr:colOff>0</xdr:colOff>
                    <xdr:row>7</xdr:row>
                    <xdr:rowOff>0</xdr:rowOff>
                  </from>
                  <to>
                    <xdr:col>75</xdr:col>
                    <xdr:colOff>981075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2" name="Button 54">
              <controlPr defaultSize="0" print="0" autoFill="0" autoPict="0" macro="[0]!Delete37">
                <anchor>
                  <from>
                    <xdr:col>75</xdr:col>
                    <xdr:colOff>0</xdr:colOff>
                    <xdr:row>36</xdr:row>
                    <xdr:rowOff>0</xdr:rowOff>
                  </from>
                  <to>
                    <xdr:col>75</xdr:col>
                    <xdr:colOff>981075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3" name="Button 55">
              <controlPr defaultSize="0" print="0" autoFill="0" autoPict="0" macro="[0]!Delete36a">
                <anchor>
                  <from>
                    <xdr:col>75</xdr:col>
                    <xdr:colOff>0</xdr:colOff>
                    <xdr:row>35</xdr:row>
                    <xdr:rowOff>0</xdr:rowOff>
                  </from>
                  <to>
                    <xdr:col>75</xdr:col>
                    <xdr:colOff>981075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4" name="Button 57">
              <controlPr defaultSize="0" print="0" autoFill="0" autoPict="0" macro="[0]!Delete35a">
                <anchor>
                  <from>
                    <xdr:col>75</xdr:col>
                    <xdr:colOff>0</xdr:colOff>
                    <xdr:row>34</xdr:row>
                    <xdr:rowOff>0</xdr:rowOff>
                  </from>
                  <to>
                    <xdr:col>75</xdr:col>
                    <xdr:colOff>981075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5" name="Button 58">
              <controlPr defaultSize="0" print="0" autoFill="0" autoPict="0" macro="[0]!Delete34">
                <anchor>
                  <from>
                    <xdr:col>75</xdr:col>
                    <xdr:colOff>0</xdr:colOff>
                    <xdr:row>33</xdr:row>
                    <xdr:rowOff>0</xdr:rowOff>
                  </from>
                  <to>
                    <xdr:col>75</xdr:col>
                    <xdr:colOff>990600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6" name="Button 59">
              <controlPr defaultSize="0" print="0" autoFill="0" autoPict="0" macro="[0]!Delete33">
                <anchor>
                  <from>
                    <xdr:col>75</xdr:col>
                    <xdr:colOff>0</xdr:colOff>
                    <xdr:row>32</xdr:row>
                    <xdr:rowOff>0</xdr:rowOff>
                  </from>
                  <to>
                    <xdr:col>75</xdr:col>
                    <xdr:colOff>981075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7" name="Button 60">
              <controlPr defaultSize="0" print="0" autoFill="0" autoPict="0" macro="[0]!Delete32">
                <anchor>
                  <from>
                    <xdr:col>75</xdr:col>
                    <xdr:colOff>0</xdr:colOff>
                    <xdr:row>31</xdr:row>
                    <xdr:rowOff>0</xdr:rowOff>
                  </from>
                  <to>
                    <xdr:col>75</xdr:col>
                    <xdr:colOff>981075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8" name="Button 61">
              <controlPr defaultSize="0" print="0" autoFill="0" autoPict="0" macro="[0]!Delete31">
                <anchor>
                  <from>
                    <xdr:col>75</xdr:col>
                    <xdr:colOff>0</xdr:colOff>
                    <xdr:row>30</xdr:row>
                    <xdr:rowOff>0</xdr:rowOff>
                  </from>
                  <to>
                    <xdr:col>75</xdr:col>
                    <xdr:colOff>981075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9" name="Button 62">
              <controlPr defaultSize="0" print="0" autoFill="0" autoPict="0" macro="[0]!Delete30">
                <anchor>
                  <from>
                    <xdr:col>75</xdr:col>
                    <xdr:colOff>0</xdr:colOff>
                    <xdr:row>29</xdr:row>
                    <xdr:rowOff>0</xdr:rowOff>
                  </from>
                  <to>
                    <xdr:col>75</xdr:col>
                    <xdr:colOff>981075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0" name="Button 63">
              <controlPr defaultSize="0" print="0" autoFill="0" autoPict="0" macro="[0]!Delete29">
                <anchor>
                  <from>
                    <xdr:col>75</xdr:col>
                    <xdr:colOff>0</xdr:colOff>
                    <xdr:row>28</xdr:row>
                    <xdr:rowOff>0</xdr:rowOff>
                  </from>
                  <to>
                    <xdr:col>75</xdr:col>
                    <xdr:colOff>981075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1" name="Button 64">
              <controlPr defaultSize="0" print="0" autoFill="0" autoPict="0" macro="[0]!Delete28">
                <anchor>
                  <from>
                    <xdr:col>75</xdr:col>
                    <xdr:colOff>0</xdr:colOff>
                    <xdr:row>27</xdr:row>
                    <xdr:rowOff>19050</xdr:rowOff>
                  </from>
                  <to>
                    <xdr:col>75</xdr:col>
                    <xdr:colOff>990600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2" name="Button 65">
              <controlPr defaultSize="0" print="0" autoFill="0" autoPict="0" macro="[0]!Delete27">
                <anchor>
                  <from>
                    <xdr:col>75</xdr:col>
                    <xdr:colOff>0</xdr:colOff>
                    <xdr:row>26</xdr:row>
                    <xdr:rowOff>0</xdr:rowOff>
                  </from>
                  <to>
                    <xdr:col>75</xdr:col>
                    <xdr:colOff>981075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3" name="Button 66">
              <controlPr defaultSize="0" print="0" autoFill="0" autoPict="0" macro="[0]!Delete26">
                <anchor>
                  <from>
                    <xdr:col>75</xdr:col>
                    <xdr:colOff>0</xdr:colOff>
                    <xdr:row>25</xdr:row>
                    <xdr:rowOff>0</xdr:rowOff>
                  </from>
                  <to>
                    <xdr:col>75</xdr:col>
                    <xdr:colOff>981075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4" name="Button 67">
              <controlPr defaultSize="0" print="0" autoFill="0" autoPict="0" macro="[0]!Delete25">
                <anchor>
                  <from>
                    <xdr:col>75</xdr:col>
                    <xdr:colOff>0</xdr:colOff>
                    <xdr:row>24</xdr:row>
                    <xdr:rowOff>0</xdr:rowOff>
                  </from>
                  <to>
                    <xdr:col>75</xdr:col>
                    <xdr:colOff>981075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5" name="Button 68">
              <controlPr defaultSize="0" print="0" autoFill="0" autoPict="0" macro="[0]!Delete24">
                <anchor>
                  <from>
                    <xdr:col>75</xdr:col>
                    <xdr:colOff>0</xdr:colOff>
                    <xdr:row>23</xdr:row>
                    <xdr:rowOff>0</xdr:rowOff>
                  </from>
                  <to>
                    <xdr:col>75</xdr:col>
                    <xdr:colOff>981075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6" name="Button 69">
              <controlPr defaultSize="0" print="0" autoFill="0" autoPict="0" macro="[0]!Delete23">
                <anchor>
                  <from>
                    <xdr:col>75</xdr:col>
                    <xdr:colOff>0</xdr:colOff>
                    <xdr:row>22</xdr:row>
                    <xdr:rowOff>0</xdr:rowOff>
                  </from>
                  <to>
                    <xdr:col>75</xdr:col>
                    <xdr:colOff>981075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7" name="Button 70">
              <controlPr defaultSize="0" print="0" autoFill="0" autoPict="0" macro="[0]!Delete22">
                <anchor>
                  <from>
                    <xdr:col>75</xdr:col>
                    <xdr:colOff>0</xdr:colOff>
                    <xdr:row>21</xdr:row>
                    <xdr:rowOff>0</xdr:rowOff>
                  </from>
                  <to>
                    <xdr:col>75</xdr:col>
                    <xdr:colOff>981075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8" name="Button 71">
              <controlPr defaultSize="0" print="0" autoFill="0" autoPict="0" macro="[0]!Delete21">
                <anchor>
                  <from>
                    <xdr:col>75</xdr:col>
                    <xdr:colOff>0</xdr:colOff>
                    <xdr:row>20</xdr:row>
                    <xdr:rowOff>0</xdr:rowOff>
                  </from>
                  <to>
                    <xdr:col>75</xdr:col>
                    <xdr:colOff>981075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9" name="Button 72">
              <controlPr defaultSize="0" print="0" autoFill="0" autoPict="0" macro="[0]!Delete20">
                <anchor>
                  <from>
                    <xdr:col>75</xdr:col>
                    <xdr:colOff>0</xdr:colOff>
                    <xdr:row>19</xdr:row>
                    <xdr:rowOff>0</xdr:rowOff>
                  </from>
                  <to>
                    <xdr:col>75</xdr:col>
                    <xdr:colOff>981075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0" name="Button 73">
              <controlPr defaultSize="0" print="0" autoFill="0" autoPict="0" macro="[0]!Delete19">
                <anchor>
                  <from>
                    <xdr:col>75</xdr:col>
                    <xdr:colOff>0</xdr:colOff>
                    <xdr:row>18</xdr:row>
                    <xdr:rowOff>0</xdr:rowOff>
                  </from>
                  <to>
                    <xdr:col>75</xdr:col>
                    <xdr:colOff>981075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1" name="Button 74">
              <controlPr defaultSize="0" print="0" autoFill="0" autoPict="0" macro="[0]!Delete18">
                <anchor>
                  <from>
                    <xdr:col>75</xdr:col>
                    <xdr:colOff>0</xdr:colOff>
                    <xdr:row>17</xdr:row>
                    <xdr:rowOff>0</xdr:rowOff>
                  </from>
                  <to>
                    <xdr:col>75</xdr:col>
                    <xdr:colOff>981075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2" name="Button 75">
              <controlPr defaultSize="0" print="0" autoFill="0" autoPict="0" macro="[0]!Delete17">
                <anchor>
                  <from>
                    <xdr:col>75</xdr:col>
                    <xdr:colOff>0</xdr:colOff>
                    <xdr:row>16</xdr:row>
                    <xdr:rowOff>0</xdr:rowOff>
                  </from>
                  <to>
                    <xdr:col>75</xdr:col>
                    <xdr:colOff>981075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3" name="Button 76">
              <controlPr defaultSize="0" print="0" autoFill="0" autoPict="0" macro="[0]!Delete16">
                <anchor>
                  <from>
                    <xdr:col>75</xdr:col>
                    <xdr:colOff>0</xdr:colOff>
                    <xdr:row>15</xdr:row>
                    <xdr:rowOff>0</xdr:rowOff>
                  </from>
                  <to>
                    <xdr:col>75</xdr:col>
                    <xdr:colOff>981075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4" name="Button 78">
              <controlPr defaultSize="0" print="0" autoFill="0" autoPict="0" macro="[0]!Delete15">
                <anchor>
                  <from>
                    <xdr:col>75</xdr:col>
                    <xdr:colOff>0</xdr:colOff>
                    <xdr:row>14</xdr:row>
                    <xdr:rowOff>0</xdr:rowOff>
                  </from>
                  <to>
                    <xdr:col>75</xdr:col>
                    <xdr:colOff>981075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5" name="Button 79">
              <controlPr defaultSize="0" print="0" autoFill="0" autoPict="0" macro="[0]!Delete14">
                <anchor>
                  <from>
                    <xdr:col>75</xdr:col>
                    <xdr:colOff>0</xdr:colOff>
                    <xdr:row>13</xdr:row>
                    <xdr:rowOff>0</xdr:rowOff>
                  </from>
                  <to>
                    <xdr:col>75</xdr:col>
                    <xdr:colOff>981075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6" name="Button 80">
              <controlPr defaultSize="0" print="0" autoFill="0" autoPict="0" macro="[0]!Delete13">
                <anchor>
                  <from>
                    <xdr:col>75</xdr:col>
                    <xdr:colOff>0</xdr:colOff>
                    <xdr:row>12</xdr:row>
                    <xdr:rowOff>0</xdr:rowOff>
                  </from>
                  <to>
                    <xdr:col>75</xdr:col>
                    <xdr:colOff>981075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7" name="Button 81">
              <controlPr defaultSize="0" print="0" autoFill="0" autoPict="0" macro="[0]!Delete12">
                <anchor>
                  <from>
                    <xdr:col>75</xdr:col>
                    <xdr:colOff>0</xdr:colOff>
                    <xdr:row>11</xdr:row>
                    <xdr:rowOff>0</xdr:rowOff>
                  </from>
                  <to>
                    <xdr:col>75</xdr:col>
                    <xdr:colOff>981075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X87"/>
  <sheetViews>
    <sheetView view="pageBreakPreview" zoomScale="60" zoomScaleNormal="50" workbookViewId="0"/>
  </sheetViews>
  <sheetFormatPr defaultColWidth="0" defaultRowHeight="15" x14ac:dyDescent="0.25"/>
  <cols>
    <col min="1" max="2" width="2.7109375" style="4" customWidth="1"/>
    <col min="3" max="3" width="64.140625" style="4" bestFit="1" customWidth="1"/>
    <col min="4" max="4" width="14.140625" style="4" hidden="1" customWidth="1"/>
    <col min="5" max="5" width="62.7109375" style="4" hidden="1" customWidth="1"/>
    <col min="6" max="6" width="42" style="4" hidden="1" customWidth="1"/>
    <col min="7" max="7" width="36.85546875" style="4" hidden="1" customWidth="1"/>
    <col min="8" max="8" width="12.5703125" style="4" hidden="1" customWidth="1"/>
    <col min="9" max="9" width="0.140625" style="4" hidden="1" customWidth="1"/>
    <col min="10" max="10" width="22" style="4" hidden="1" customWidth="1"/>
    <col min="11" max="11" width="16.85546875" style="4" hidden="1" customWidth="1"/>
    <col min="12" max="12" width="11.5703125" style="4" customWidth="1"/>
    <col min="13" max="13" width="15.140625" style="4" hidden="1" customWidth="1"/>
    <col min="14" max="14" width="11.7109375" style="4" customWidth="1"/>
    <col min="15" max="74" width="6.28515625" style="4" customWidth="1"/>
    <col min="75" max="75" width="2.7109375" style="4" customWidth="1"/>
    <col min="76" max="132" width="6.28515625" style="4" hidden="1" customWidth="1"/>
    <col min="133" max="180" width="0" style="1" hidden="1" customWidth="1"/>
    <col min="181" max="16384" width="9.140625" style="1" hidden="1"/>
  </cols>
  <sheetData>
    <row r="1" spans="1:146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46" ht="20.100000000000001" customHeight="1" x14ac:dyDescent="0.3">
      <c r="A2" s="1"/>
      <c r="B2" s="1"/>
      <c r="C2" s="82" t="str">
        <f>Tracker!C2</f>
        <v>ACRE Partners</v>
      </c>
      <c r="L2" s="83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46" x14ac:dyDescent="0.25">
      <c r="A3" s="1"/>
      <c r="B3" s="1"/>
      <c r="C3" s="84" t="str">
        <f>Tracker!C3</f>
        <v>Project Commencing On</v>
      </c>
      <c r="L3" s="85">
        <f>Tracker!D3</f>
        <v>42675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46" x14ac:dyDescent="0.25">
      <c r="A4" s="1"/>
      <c r="B4" s="1"/>
      <c r="C4" s="86" t="str">
        <f>Tracker!C4</f>
        <v>To be Completed By</v>
      </c>
      <c r="L4" s="37">
        <f>Tracker!D4</f>
        <v>42948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46" ht="9.949999999999999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46" ht="20.100000000000001" customHeight="1" x14ac:dyDescent="0.3">
      <c r="A6" s="1"/>
      <c r="C6" s="96" t="str">
        <f>Tracker!C6</f>
        <v>Divided Sky Hotel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43"/>
      <c r="AD6" s="102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43"/>
      <c r="AS6" s="102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43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43"/>
    </row>
    <row r="7" spans="1:146" x14ac:dyDescent="0.25">
      <c r="A7" s="1"/>
      <c r="C7" s="59">
        <f>Tracker!C7</f>
        <v>42948</v>
      </c>
      <c r="D7" s="52"/>
      <c r="E7" s="7"/>
      <c r="F7" s="15"/>
      <c r="G7" s="7"/>
      <c r="H7" s="15"/>
      <c r="I7" s="15"/>
      <c r="J7" s="7"/>
      <c r="K7" s="15"/>
      <c r="L7" s="51"/>
      <c r="M7" s="15"/>
      <c r="N7" s="15"/>
      <c r="O7" s="34">
        <f>L3</f>
        <v>42675</v>
      </c>
      <c r="P7" s="34">
        <f>EDATE(O7,1)</f>
        <v>42705</v>
      </c>
      <c r="Q7" s="34">
        <f t="shared" ref="Q7:BV7" si="0">EDATE(P7,1)</f>
        <v>42736</v>
      </c>
      <c r="R7" s="34">
        <f t="shared" si="0"/>
        <v>42767</v>
      </c>
      <c r="S7" s="34">
        <f t="shared" si="0"/>
        <v>42795</v>
      </c>
      <c r="T7" s="34">
        <f t="shared" si="0"/>
        <v>42826</v>
      </c>
      <c r="U7" s="34">
        <f t="shared" si="0"/>
        <v>42856</v>
      </c>
      <c r="V7" s="34">
        <f t="shared" si="0"/>
        <v>42887</v>
      </c>
      <c r="W7" s="34">
        <f t="shared" si="0"/>
        <v>42917</v>
      </c>
      <c r="X7" s="34">
        <f t="shared" si="0"/>
        <v>42948</v>
      </c>
      <c r="Y7" s="34">
        <f t="shared" si="0"/>
        <v>42979</v>
      </c>
      <c r="Z7" s="34">
        <f t="shared" si="0"/>
        <v>43009</v>
      </c>
      <c r="AA7" s="34">
        <f t="shared" si="0"/>
        <v>43040</v>
      </c>
      <c r="AB7" s="34">
        <f t="shared" si="0"/>
        <v>43070</v>
      </c>
      <c r="AC7" s="44">
        <f t="shared" si="0"/>
        <v>43101</v>
      </c>
      <c r="AD7" s="103">
        <f t="shared" si="0"/>
        <v>43132</v>
      </c>
      <c r="AE7" s="34">
        <f t="shared" si="0"/>
        <v>43160</v>
      </c>
      <c r="AF7" s="34">
        <f t="shared" si="0"/>
        <v>43191</v>
      </c>
      <c r="AG7" s="34">
        <f t="shared" si="0"/>
        <v>43221</v>
      </c>
      <c r="AH7" s="34">
        <f t="shared" si="0"/>
        <v>43252</v>
      </c>
      <c r="AI7" s="34">
        <f t="shared" si="0"/>
        <v>43282</v>
      </c>
      <c r="AJ7" s="34">
        <f t="shared" si="0"/>
        <v>43313</v>
      </c>
      <c r="AK7" s="34">
        <f t="shared" si="0"/>
        <v>43344</v>
      </c>
      <c r="AL7" s="34">
        <f t="shared" si="0"/>
        <v>43374</v>
      </c>
      <c r="AM7" s="34">
        <f t="shared" si="0"/>
        <v>43405</v>
      </c>
      <c r="AN7" s="34">
        <f t="shared" si="0"/>
        <v>43435</v>
      </c>
      <c r="AO7" s="34">
        <f t="shared" si="0"/>
        <v>43466</v>
      </c>
      <c r="AP7" s="34">
        <f t="shared" si="0"/>
        <v>43497</v>
      </c>
      <c r="AQ7" s="34">
        <f t="shared" si="0"/>
        <v>43525</v>
      </c>
      <c r="AR7" s="44">
        <f t="shared" si="0"/>
        <v>43556</v>
      </c>
      <c r="AS7" s="103">
        <f t="shared" si="0"/>
        <v>43586</v>
      </c>
      <c r="AT7" s="34">
        <f t="shared" si="0"/>
        <v>43617</v>
      </c>
      <c r="AU7" s="34">
        <f t="shared" si="0"/>
        <v>43647</v>
      </c>
      <c r="AV7" s="34">
        <f t="shared" si="0"/>
        <v>43678</v>
      </c>
      <c r="AW7" s="34">
        <f t="shared" si="0"/>
        <v>43709</v>
      </c>
      <c r="AX7" s="34">
        <f t="shared" si="0"/>
        <v>43739</v>
      </c>
      <c r="AY7" s="34">
        <f t="shared" si="0"/>
        <v>43770</v>
      </c>
      <c r="AZ7" s="34">
        <f t="shared" si="0"/>
        <v>43800</v>
      </c>
      <c r="BA7" s="34">
        <f t="shared" si="0"/>
        <v>43831</v>
      </c>
      <c r="BB7" s="34">
        <f t="shared" si="0"/>
        <v>43862</v>
      </c>
      <c r="BC7" s="34">
        <f t="shared" si="0"/>
        <v>43891</v>
      </c>
      <c r="BD7" s="34">
        <f t="shared" si="0"/>
        <v>43922</v>
      </c>
      <c r="BE7" s="34">
        <f t="shared" si="0"/>
        <v>43952</v>
      </c>
      <c r="BF7" s="34">
        <f t="shared" si="0"/>
        <v>43983</v>
      </c>
      <c r="BG7" s="44">
        <f t="shared" si="0"/>
        <v>44013</v>
      </c>
      <c r="BH7" s="34">
        <f t="shared" si="0"/>
        <v>44044</v>
      </c>
      <c r="BI7" s="34">
        <f t="shared" si="0"/>
        <v>44075</v>
      </c>
      <c r="BJ7" s="34">
        <f t="shared" si="0"/>
        <v>44105</v>
      </c>
      <c r="BK7" s="34">
        <f t="shared" si="0"/>
        <v>44136</v>
      </c>
      <c r="BL7" s="34">
        <f t="shared" si="0"/>
        <v>44166</v>
      </c>
      <c r="BM7" s="34">
        <f t="shared" si="0"/>
        <v>44197</v>
      </c>
      <c r="BN7" s="34">
        <f t="shared" si="0"/>
        <v>44228</v>
      </c>
      <c r="BO7" s="34">
        <f t="shared" si="0"/>
        <v>44256</v>
      </c>
      <c r="BP7" s="34">
        <f t="shared" si="0"/>
        <v>44287</v>
      </c>
      <c r="BQ7" s="34">
        <f t="shared" si="0"/>
        <v>44317</v>
      </c>
      <c r="BR7" s="34">
        <f t="shared" si="0"/>
        <v>44348</v>
      </c>
      <c r="BS7" s="34">
        <f t="shared" si="0"/>
        <v>44378</v>
      </c>
      <c r="BT7" s="34">
        <f t="shared" si="0"/>
        <v>44409</v>
      </c>
      <c r="BU7" s="34">
        <f t="shared" si="0"/>
        <v>44440</v>
      </c>
      <c r="BV7" s="44">
        <f t="shared" si="0"/>
        <v>44470</v>
      </c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</row>
    <row r="8" spans="1:146" ht="30" x14ac:dyDescent="0.25">
      <c r="A8" s="1"/>
      <c r="B8" s="55"/>
      <c r="C8" s="60" t="s">
        <v>27</v>
      </c>
      <c r="D8" s="21" t="s">
        <v>12</v>
      </c>
      <c r="E8" s="50" t="s">
        <v>1</v>
      </c>
      <c r="F8" s="20" t="s">
        <v>8</v>
      </c>
      <c r="G8" s="22" t="s">
        <v>17</v>
      </c>
      <c r="H8" s="16" t="s">
        <v>0</v>
      </c>
      <c r="I8" s="16"/>
      <c r="J8" s="22" t="s">
        <v>3</v>
      </c>
      <c r="K8" s="16" t="s">
        <v>4</v>
      </c>
      <c r="L8" s="16" t="s">
        <v>28</v>
      </c>
      <c r="M8" s="16" t="s">
        <v>5</v>
      </c>
      <c r="N8" s="16" t="s">
        <v>29</v>
      </c>
      <c r="O8" s="39">
        <v>1</v>
      </c>
      <c r="P8" s="39">
        <f>O8+1</f>
        <v>2</v>
      </c>
      <c r="Q8" s="39">
        <f t="shared" ref="Q8:BV8" si="1">P8+1</f>
        <v>3</v>
      </c>
      <c r="R8" s="39">
        <f t="shared" si="1"/>
        <v>4</v>
      </c>
      <c r="S8" s="39">
        <f t="shared" si="1"/>
        <v>5</v>
      </c>
      <c r="T8" s="39">
        <f t="shared" si="1"/>
        <v>6</v>
      </c>
      <c r="U8" s="39">
        <f t="shared" si="1"/>
        <v>7</v>
      </c>
      <c r="V8" s="39">
        <f t="shared" si="1"/>
        <v>8</v>
      </c>
      <c r="W8" s="39">
        <f t="shared" si="1"/>
        <v>9</v>
      </c>
      <c r="X8" s="39">
        <f t="shared" si="1"/>
        <v>10</v>
      </c>
      <c r="Y8" s="39">
        <f t="shared" si="1"/>
        <v>11</v>
      </c>
      <c r="Z8" s="39">
        <f t="shared" si="1"/>
        <v>12</v>
      </c>
      <c r="AA8" s="39">
        <f t="shared" si="1"/>
        <v>13</v>
      </c>
      <c r="AB8" s="39">
        <f t="shared" si="1"/>
        <v>14</v>
      </c>
      <c r="AC8" s="45">
        <f t="shared" si="1"/>
        <v>15</v>
      </c>
      <c r="AD8" s="104">
        <f t="shared" si="1"/>
        <v>16</v>
      </c>
      <c r="AE8" s="39">
        <f t="shared" si="1"/>
        <v>17</v>
      </c>
      <c r="AF8" s="39">
        <f t="shared" si="1"/>
        <v>18</v>
      </c>
      <c r="AG8" s="39">
        <f t="shared" si="1"/>
        <v>19</v>
      </c>
      <c r="AH8" s="39">
        <f t="shared" si="1"/>
        <v>20</v>
      </c>
      <c r="AI8" s="39">
        <f t="shared" si="1"/>
        <v>21</v>
      </c>
      <c r="AJ8" s="39">
        <f t="shared" si="1"/>
        <v>22</v>
      </c>
      <c r="AK8" s="39">
        <f t="shared" si="1"/>
        <v>23</v>
      </c>
      <c r="AL8" s="39">
        <f t="shared" si="1"/>
        <v>24</v>
      </c>
      <c r="AM8" s="39">
        <f t="shared" si="1"/>
        <v>25</v>
      </c>
      <c r="AN8" s="39">
        <f t="shared" si="1"/>
        <v>26</v>
      </c>
      <c r="AO8" s="39">
        <f t="shared" si="1"/>
        <v>27</v>
      </c>
      <c r="AP8" s="39">
        <f t="shared" si="1"/>
        <v>28</v>
      </c>
      <c r="AQ8" s="39">
        <f t="shared" si="1"/>
        <v>29</v>
      </c>
      <c r="AR8" s="45">
        <f t="shared" si="1"/>
        <v>30</v>
      </c>
      <c r="AS8" s="104">
        <f t="shared" si="1"/>
        <v>31</v>
      </c>
      <c r="AT8" s="39">
        <f t="shared" si="1"/>
        <v>32</v>
      </c>
      <c r="AU8" s="39">
        <f t="shared" si="1"/>
        <v>33</v>
      </c>
      <c r="AV8" s="39">
        <f t="shared" si="1"/>
        <v>34</v>
      </c>
      <c r="AW8" s="39">
        <f t="shared" si="1"/>
        <v>35</v>
      </c>
      <c r="AX8" s="39">
        <f t="shared" si="1"/>
        <v>36</v>
      </c>
      <c r="AY8" s="39">
        <f t="shared" si="1"/>
        <v>37</v>
      </c>
      <c r="AZ8" s="39">
        <f t="shared" si="1"/>
        <v>38</v>
      </c>
      <c r="BA8" s="39">
        <f t="shared" si="1"/>
        <v>39</v>
      </c>
      <c r="BB8" s="39">
        <f t="shared" si="1"/>
        <v>40</v>
      </c>
      <c r="BC8" s="39">
        <f t="shared" si="1"/>
        <v>41</v>
      </c>
      <c r="BD8" s="39">
        <f t="shared" si="1"/>
        <v>42</v>
      </c>
      <c r="BE8" s="39">
        <f t="shared" si="1"/>
        <v>43</v>
      </c>
      <c r="BF8" s="39">
        <f t="shared" si="1"/>
        <v>44</v>
      </c>
      <c r="BG8" s="45">
        <f t="shared" si="1"/>
        <v>45</v>
      </c>
      <c r="BH8" s="39">
        <f t="shared" si="1"/>
        <v>46</v>
      </c>
      <c r="BI8" s="39">
        <f t="shared" si="1"/>
        <v>47</v>
      </c>
      <c r="BJ8" s="39">
        <f t="shared" si="1"/>
        <v>48</v>
      </c>
      <c r="BK8" s="39">
        <f t="shared" si="1"/>
        <v>49</v>
      </c>
      <c r="BL8" s="39">
        <f t="shared" si="1"/>
        <v>50</v>
      </c>
      <c r="BM8" s="39">
        <f t="shared" si="1"/>
        <v>51</v>
      </c>
      <c r="BN8" s="39">
        <f t="shared" si="1"/>
        <v>52</v>
      </c>
      <c r="BO8" s="39">
        <f t="shared" si="1"/>
        <v>53</v>
      </c>
      <c r="BP8" s="39">
        <f t="shared" si="1"/>
        <v>54</v>
      </c>
      <c r="BQ8" s="39">
        <f t="shared" si="1"/>
        <v>55</v>
      </c>
      <c r="BR8" s="39">
        <f t="shared" si="1"/>
        <v>56</v>
      </c>
      <c r="BS8" s="39">
        <f t="shared" si="1"/>
        <v>57</v>
      </c>
      <c r="BT8" s="39">
        <f t="shared" si="1"/>
        <v>58</v>
      </c>
      <c r="BU8" s="39">
        <f t="shared" si="1"/>
        <v>59</v>
      </c>
      <c r="BV8" s="45">
        <f t="shared" si="1"/>
        <v>60</v>
      </c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</row>
    <row r="9" spans="1:146" hidden="1" x14ac:dyDescent="0.25">
      <c r="A9" s="1"/>
      <c r="C9" s="24"/>
      <c r="D9" s="56" t="s">
        <v>9</v>
      </c>
      <c r="E9" s="25"/>
      <c r="F9" s="27"/>
      <c r="G9" s="25"/>
      <c r="H9" s="28"/>
      <c r="I9" s="28"/>
      <c r="J9" s="26"/>
      <c r="K9" s="28"/>
      <c r="L9" s="28"/>
      <c r="M9" s="28"/>
      <c r="N9" s="28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30"/>
      <c r="AD9" s="105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30"/>
      <c r="AS9" s="105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30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30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</row>
    <row r="10" spans="1:146" hidden="1" x14ac:dyDescent="0.25">
      <c r="A10" s="1"/>
      <c r="C10" s="3" t="s">
        <v>2</v>
      </c>
      <c r="D10" s="61" t="s">
        <v>10</v>
      </c>
      <c r="E10" s="81"/>
      <c r="F10" s="23"/>
      <c r="G10" s="12"/>
      <c r="H10" s="23"/>
      <c r="I10" s="23"/>
      <c r="K10" s="23"/>
      <c r="L10" s="23"/>
      <c r="M10" s="23"/>
      <c r="N10" s="23"/>
      <c r="O10" s="66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2"/>
      <c r="AD10" s="106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2"/>
      <c r="AS10" s="106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2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2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</row>
    <row r="11" spans="1:146" x14ac:dyDescent="0.25">
      <c r="A11" s="1"/>
      <c r="C11" s="93" t="str">
        <f>IF(Tracker!C11&lt;&gt;"",Tracker!C11,"")</f>
        <v>Close On Land</v>
      </c>
      <c r="D11" s="63" t="str">
        <f>IF(Tracker!D11&lt;&gt;"",Tracker!D11,"")</f>
        <v>Yes</v>
      </c>
      <c r="E11" s="65" t="str">
        <f>IF(Tracker!E11&lt;&gt;"",Tracker!E11,"")</f>
        <v>Nothing</v>
      </c>
      <c r="F11" s="63">
        <f>IF(Tracker!F11&lt;&gt;"",Tracker!F11,"")</f>
        <v>1</v>
      </c>
      <c r="G11" s="63">
        <f>IF(Tracker!G11&lt;&gt;"",Tracker!G11,"")</f>
        <v>5</v>
      </c>
      <c r="H11" s="63">
        <f>IF(Tracker!H11&lt;&gt;"",Tracker!H11,"")</f>
        <v>1</v>
      </c>
      <c r="I11" s="71" t="str">
        <f>IF(Tracker!I11&lt;&gt;"",Tracker!I11,"")</f>
        <v/>
      </c>
      <c r="J11" s="12">
        <f>IF(Tracker!J11&lt;&gt;"",Tracker!J11,"")</f>
        <v>4</v>
      </c>
      <c r="K11" s="19">
        <f>IF(Tracker!K11&lt;&gt;"",Tracker!K11,"")</f>
        <v>1</v>
      </c>
      <c r="L11" s="41">
        <f>IF(Tracker!L11&lt;&gt;"",Tracker!L11,"")</f>
        <v>42675</v>
      </c>
      <c r="M11" s="12">
        <f>IF(Tracker!M11&lt;&gt;"",Tracker!M11,"")</f>
        <v>1</v>
      </c>
      <c r="N11" s="41">
        <f>IF(Tracker!N11&lt;&gt;"",Tracker!N11,"")</f>
        <v>42675</v>
      </c>
      <c r="O11" s="97" t="str">
        <f>IF(AND($D11="yes",$H11=1),"M","")</f>
        <v>M</v>
      </c>
      <c r="P11" s="73" t="str">
        <f t="shared" ref="P11:AE26" si="2">IF(AND($D11="yes",$H11=1),"M","")</f>
        <v>M</v>
      </c>
      <c r="Q11" s="73" t="str">
        <f t="shared" si="2"/>
        <v>M</v>
      </c>
      <c r="R11" s="73" t="str">
        <f t="shared" si="2"/>
        <v>M</v>
      </c>
      <c r="S11" s="73" t="str">
        <f t="shared" si="2"/>
        <v>M</v>
      </c>
      <c r="T11" s="73" t="str">
        <f t="shared" si="2"/>
        <v>M</v>
      </c>
      <c r="U11" s="73" t="str">
        <f t="shared" si="2"/>
        <v>M</v>
      </c>
      <c r="V11" s="73" t="str">
        <f t="shared" si="2"/>
        <v>M</v>
      </c>
      <c r="W11" s="73" t="str">
        <f t="shared" si="2"/>
        <v>M</v>
      </c>
      <c r="X11" s="73" t="str">
        <f t="shared" si="2"/>
        <v>M</v>
      </c>
      <c r="Y11" s="73" t="str">
        <f t="shared" si="2"/>
        <v>M</v>
      </c>
      <c r="Z11" s="73" t="str">
        <f t="shared" si="2"/>
        <v>M</v>
      </c>
      <c r="AA11" s="73" t="str">
        <f t="shared" si="2"/>
        <v>M</v>
      </c>
      <c r="AB11" s="73" t="str">
        <f t="shared" si="2"/>
        <v>M</v>
      </c>
      <c r="AC11" s="101" t="str">
        <f t="shared" si="2"/>
        <v>M</v>
      </c>
      <c r="AD11" s="98" t="str">
        <f t="shared" si="2"/>
        <v>M</v>
      </c>
      <c r="AE11" s="73" t="str">
        <f t="shared" si="2"/>
        <v>M</v>
      </c>
      <c r="AF11" s="73" t="str">
        <f t="shared" ref="AF11:AU26" si="3">IF(AND($D11="yes",$H11=1),"M","")</f>
        <v>M</v>
      </c>
      <c r="AG11" s="73" t="str">
        <f t="shared" si="3"/>
        <v>M</v>
      </c>
      <c r="AH11" s="73" t="str">
        <f t="shared" si="3"/>
        <v>M</v>
      </c>
      <c r="AI11" s="73" t="str">
        <f t="shared" si="3"/>
        <v>M</v>
      </c>
      <c r="AJ11" s="73" t="str">
        <f t="shared" si="3"/>
        <v>M</v>
      </c>
      <c r="AK11" s="73" t="str">
        <f t="shared" si="3"/>
        <v>M</v>
      </c>
      <c r="AL11" s="73" t="str">
        <f t="shared" si="3"/>
        <v>M</v>
      </c>
      <c r="AM11" s="73" t="str">
        <f t="shared" si="3"/>
        <v>M</v>
      </c>
      <c r="AN11" s="73" t="str">
        <f t="shared" si="3"/>
        <v>M</v>
      </c>
      <c r="AO11" s="73" t="str">
        <f t="shared" si="3"/>
        <v>M</v>
      </c>
      <c r="AP11" s="73" t="str">
        <f t="shared" si="3"/>
        <v>M</v>
      </c>
      <c r="AQ11" s="73" t="str">
        <f t="shared" si="3"/>
        <v>M</v>
      </c>
      <c r="AR11" s="101" t="str">
        <f t="shared" si="3"/>
        <v>M</v>
      </c>
      <c r="AS11" s="98" t="str">
        <f t="shared" si="3"/>
        <v>M</v>
      </c>
      <c r="AT11" s="73" t="str">
        <f t="shared" si="3"/>
        <v>M</v>
      </c>
      <c r="AU11" s="73" t="str">
        <f t="shared" si="3"/>
        <v>M</v>
      </c>
      <c r="AV11" s="73" t="str">
        <f t="shared" ref="AV11:BK26" si="4">IF(AND($D11="yes",$H11=1),"M","")</f>
        <v>M</v>
      </c>
      <c r="AW11" s="73" t="str">
        <f t="shared" si="4"/>
        <v>M</v>
      </c>
      <c r="AX11" s="73" t="str">
        <f t="shared" si="4"/>
        <v>M</v>
      </c>
      <c r="AY11" s="73" t="str">
        <f t="shared" si="4"/>
        <v>M</v>
      </c>
      <c r="AZ11" s="73" t="str">
        <f t="shared" si="4"/>
        <v>M</v>
      </c>
      <c r="BA11" s="73" t="str">
        <f t="shared" si="4"/>
        <v>M</v>
      </c>
      <c r="BB11" s="73" t="str">
        <f t="shared" si="4"/>
        <v>M</v>
      </c>
      <c r="BC11" s="73" t="str">
        <f t="shared" si="4"/>
        <v>M</v>
      </c>
      <c r="BD11" s="73" t="str">
        <f t="shared" si="4"/>
        <v>M</v>
      </c>
      <c r="BE11" s="73" t="str">
        <f t="shared" si="4"/>
        <v>M</v>
      </c>
      <c r="BF11" s="73" t="str">
        <f t="shared" si="4"/>
        <v>M</v>
      </c>
      <c r="BG11" s="101" t="str">
        <f t="shared" si="4"/>
        <v>M</v>
      </c>
      <c r="BH11" s="73" t="str">
        <f t="shared" si="4"/>
        <v>M</v>
      </c>
      <c r="BI11" s="73" t="str">
        <f t="shared" si="4"/>
        <v>M</v>
      </c>
      <c r="BJ11" s="73" t="str">
        <f t="shared" si="4"/>
        <v>M</v>
      </c>
      <c r="BK11" s="73" t="str">
        <f t="shared" si="4"/>
        <v>M</v>
      </c>
      <c r="BL11" s="73" t="str">
        <f t="shared" ref="BL11:BV26" si="5">IF(AND($D11="yes",$H11=1),"M","")</f>
        <v>M</v>
      </c>
      <c r="BM11" s="73" t="str">
        <f t="shared" si="5"/>
        <v>M</v>
      </c>
      <c r="BN11" s="73" t="str">
        <f t="shared" si="5"/>
        <v>M</v>
      </c>
      <c r="BO11" s="73" t="str">
        <f t="shared" si="5"/>
        <v>M</v>
      </c>
      <c r="BP11" s="73" t="str">
        <f t="shared" si="5"/>
        <v>M</v>
      </c>
      <c r="BQ11" s="73" t="str">
        <f t="shared" si="5"/>
        <v>M</v>
      </c>
      <c r="BR11" s="73" t="str">
        <f t="shared" si="5"/>
        <v>M</v>
      </c>
      <c r="BS11" s="73" t="str">
        <f t="shared" si="5"/>
        <v>M</v>
      </c>
      <c r="BT11" s="73" t="str">
        <f t="shared" si="5"/>
        <v>M</v>
      </c>
      <c r="BU11" s="73" t="str">
        <f t="shared" si="5"/>
        <v>M</v>
      </c>
      <c r="BV11" s="73" t="str">
        <f t="shared" si="5"/>
        <v>M</v>
      </c>
      <c r="BW11" s="3"/>
    </row>
    <row r="12" spans="1:146" x14ac:dyDescent="0.25">
      <c r="A12" s="1"/>
      <c r="C12" s="94" t="str">
        <f>IF(Tracker!C12&lt;&gt;"",Tracker!C12,"")</f>
        <v>50% Schematic Design</v>
      </c>
      <c r="D12" s="64" t="str">
        <f>IF(Tracker!D12&lt;&gt;"",Tracker!D12,"")</f>
        <v>No</v>
      </c>
      <c r="E12" s="65" t="str">
        <f>IF(Tracker!E12&lt;&gt;"",Tracker!E12,"")</f>
        <v>Close On Land</v>
      </c>
      <c r="F12" s="64" t="str">
        <f>IF(Tracker!F12&lt;&gt;"",Tracker!F12,"")</f>
        <v/>
      </c>
      <c r="G12" s="64">
        <f>IF(Tracker!G12&lt;&gt;"",Tracker!G12,"")</f>
        <v>1</v>
      </c>
      <c r="H12" s="64">
        <f>IF(Tracker!H12&lt;&gt;"",Tracker!H12,"")</f>
        <v>3</v>
      </c>
      <c r="I12" s="71" t="str">
        <f>IF(Tracker!I12&lt;&gt;"",Tracker!I12,"")</f>
        <v/>
      </c>
      <c r="J12" s="12">
        <f>IF(Tracker!J12&lt;&gt;"",Tracker!J12,"")</f>
        <v>2</v>
      </c>
      <c r="K12" s="19">
        <f>IF(Tracker!K12&lt;&gt;"",Tracker!K12,"")</f>
        <v>2</v>
      </c>
      <c r="L12" s="41">
        <f>IF(Tracker!L12&lt;&gt;"",Tracker!L12,"")</f>
        <v>42705</v>
      </c>
      <c r="M12" s="12">
        <f>IF(Tracker!M12&lt;&gt;"",Tracker!M12,"")</f>
        <v>4</v>
      </c>
      <c r="N12" s="41">
        <f>IF(Tracker!N12&lt;&gt;"",Tracker!N12,"")</f>
        <v>42767</v>
      </c>
      <c r="O12" s="98" t="str">
        <f t="shared" ref="O12:AD27" si="6">IF(AND($D12="yes",$H12=1),"M","")</f>
        <v/>
      </c>
      <c r="P12" s="73" t="str">
        <f t="shared" si="2"/>
        <v/>
      </c>
      <c r="Q12" s="73" t="str">
        <f t="shared" si="2"/>
        <v/>
      </c>
      <c r="R12" s="73" t="str">
        <f t="shared" si="2"/>
        <v/>
      </c>
      <c r="S12" s="73" t="str">
        <f t="shared" si="2"/>
        <v/>
      </c>
      <c r="T12" s="73" t="str">
        <f t="shared" si="2"/>
        <v/>
      </c>
      <c r="U12" s="73" t="str">
        <f t="shared" si="2"/>
        <v/>
      </c>
      <c r="V12" s="73" t="str">
        <f t="shared" si="2"/>
        <v/>
      </c>
      <c r="W12" s="73" t="str">
        <f t="shared" si="2"/>
        <v/>
      </c>
      <c r="X12" s="73" t="str">
        <f t="shared" si="2"/>
        <v/>
      </c>
      <c r="Y12" s="73" t="str">
        <f t="shared" si="2"/>
        <v/>
      </c>
      <c r="Z12" s="73" t="str">
        <f t="shared" si="2"/>
        <v/>
      </c>
      <c r="AA12" s="73" t="str">
        <f t="shared" si="2"/>
        <v/>
      </c>
      <c r="AB12" s="73" t="str">
        <f t="shared" si="2"/>
        <v/>
      </c>
      <c r="AC12" s="101" t="str">
        <f t="shared" si="2"/>
        <v/>
      </c>
      <c r="AD12" s="98" t="str">
        <f t="shared" si="2"/>
        <v/>
      </c>
      <c r="AE12" s="73" t="str">
        <f t="shared" si="2"/>
        <v/>
      </c>
      <c r="AF12" s="73" t="str">
        <f t="shared" si="3"/>
        <v/>
      </c>
      <c r="AG12" s="73" t="str">
        <f t="shared" si="3"/>
        <v/>
      </c>
      <c r="AH12" s="73" t="str">
        <f t="shared" si="3"/>
        <v/>
      </c>
      <c r="AI12" s="73" t="str">
        <f t="shared" si="3"/>
        <v/>
      </c>
      <c r="AJ12" s="73" t="str">
        <f t="shared" si="3"/>
        <v/>
      </c>
      <c r="AK12" s="73" t="str">
        <f t="shared" si="3"/>
        <v/>
      </c>
      <c r="AL12" s="73" t="str">
        <f t="shared" si="3"/>
        <v/>
      </c>
      <c r="AM12" s="73" t="str">
        <f t="shared" si="3"/>
        <v/>
      </c>
      <c r="AN12" s="73" t="str">
        <f t="shared" si="3"/>
        <v/>
      </c>
      <c r="AO12" s="73" t="str">
        <f t="shared" si="3"/>
        <v/>
      </c>
      <c r="AP12" s="73" t="str">
        <f t="shared" si="3"/>
        <v/>
      </c>
      <c r="AQ12" s="73" t="str">
        <f t="shared" si="3"/>
        <v/>
      </c>
      <c r="AR12" s="101" t="str">
        <f t="shared" si="3"/>
        <v/>
      </c>
      <c r="AS12" s="98" t="str">
        <f t="shared" si="3"/>
        <v/>
      </c>
      <c r="AT12" s="73" t="str">
        <f t="shared" si="3"/>
        <v/>
      </c>
      <c r="AU12" s="73" t="str">
        <f t="shared" si="3"/>
        <v/>
      </c>
      <c r="AV12" s="73" t="str">
        <f t="shared" si="4"/>
        <v/>
      </c>
      <c r="AW12" s="73" t="str">
        <f t="shared" si="4"/>
        <v/>
      </c>
      <c r="AX12" s="73" t="str">
        <f t="shared" si="4"/>
        <v/>
      </c>
      <c r="AY12" s="73" t="str">
        <f t="shared" si="4"/>
        <v/>
      </c>
      <c r="AZ12" s="73" t="str">
        <f t="shared" si="4"/>
        <v/>
      </c>
      <c r="BA12" s="73" t="str">
        <f t="shared" si="4"/>
        <v/>
      </c>
      <c r="BB12" s="73" t="str">
        <f t="shared" si="4"/>
        <v/>
      </c>
      <c r="BC12" s="73" t="str">
        <f t="shared" si="4"/>
        <v/>
      </c>
      <c r="BD12" s="73" t="str">
        <f t="shared" si="4"/>
        <v/>
      </c>
      <c r="BE12" s="73" t="str">
        <f t="shared" si="4"/>
        <v/>
      </c>
      <c r="BF12" s="73" t="str">
        <f t="shared" si="4"/>
        <v/>
      </c>
      <c r="BG12" s="101" t="str">
        <f t="shared" si="4"/>
        <v/>
      </c>
      <c r="BH12" s="73" t="str">
        <f t="shared" si="4"/>
        <v/>
      </c>
      <c r="BI12" s="73" t="str">
        <f t="shared" si="4"/>
        <v/>
      </c>
      <c r="BJ12" s="73" t="str">
        <f t="shared" si="4"/>
        <v/>
      </c>
      <c r="BK12" s="73" t="str">
        <f t="shared" si="4"/>
        <v/>
      </c>
      <c r="BL12" s="73" t="str">
        <f t="shared" si="5"/>
        <v/>
      </c>
      <c r="BM12" s="73" t="str">
        <f t="shared" si="5"/>
        <v/>
      </c>
      <c r="BN12" s="73" t="str">
        <f t="shared" si="5"/>
        <v/>
      </c>
      <c r="BO12" s="73" t="str">
        <f t="shared" si="5"/>
        <v/>
      </c>
      <c r="BP12" s="73" t="str">
        <f t="shared" si="5"/>
        <v/>
      </c>
      <c r="BQ12" s="73" t="str">
        <f t="shared" si="5"/>
        <v/>
      </c>
      <c r="BR12" s="73" t="str">
        <f t="shared" si="5"/>
        <v/>
      </c>
      <c r="BS12" s="73" t="str">
        <f t="shared" si="5"/>
        <v/>
      </c>
      <c r="BT12" s="73" t="str">
        <f t="shared" si="5"/>
        <v/>
      </c>
      <c r="BU12" s="73" t="str">
        <f t="shared" si="5"/>
        <v/>
      </c>
      <c r="BV12" s="73" t="str">
        <f t="shared" si="5"/>
        <v/>
      </c>
      <c r="BW12" s="3"/>
    </row>
    <row r="13" spans="1:146" x14ac:dyDescent="0.25">
      <c r="A13" s="1"/>
      <c r="C13" s="94" t="str">
        <f>IF(Tracker!C13&lt;&gt;"",Tracker!C13,"")</f>
        <v>Zoning and Land Use Acception Applications Prepared</v>
      </c>
      <c r="D13" s="64" t="str">
        <f>IF(Tracker!D13&lt;&gt;"",Tracker!D13,"")</f>
        <v>No</v>
      </c>
      <c r="E13" s="65" t="str">
        <f>IF(Tracker!E13&lt;&gt;"",Tracker!E13,"")</f>
        <v>50% Schematic Design</v>
      </c>
      <c r="F13" s="64" t="str">
        <f>IF(Tracker!F13&lt;&gt;"",Tracker!F13,"")</f>
        <v/>
      </c>
      <c r="G13" s="64">
        <f>IF(Tracker!G13&lt;&gt;"",Tracker!G13,"")</f>
        <v>0</v>
      </c>
      <c r="H13" s="64">
        <f>IF(Tracker!H13&lt;&gt;"",Tracker!H13,"")</f>
        <v>1</v>
      </c>
      <c r="I13" s="71" t="str">
        <f>IF(Tracker!I13&lt;&gt;"",Tracker!I13,"")</f>
        <v/>
      </c>
      <c r="J13" s="12">
        <f>IF(Tracker!J13&lt;&gt;"",Tracker!J13,"")</f>
        <v>4</v>
      </c>
      <c r="K13" s="19">
        <f>IF(Tracker!K13&lt;&gt;"",Tracker!K13,"")</f>
        <v>4</v>
      </c>
      <c r="L13" s="41">
        <f>IF(Tracker!L13&lt;&gt;"",Tracker!L13,"")</f>
        <v>42767</v>
      </c>
      <c r="M13" s="12">
        <f>IF(Tracker!M13&lt;&gt;"",Tracker!M13,"")</f>
        <v>4</v>
      </c>
      <c r="N13" s="41">
        <f>IF(Tracker!N13&lt;&gt;"",Tracker!N13,"")</f>
        <v>42767</v>
      </c>
      <c r="O13" s="98" t="str">
        <f t="shared" si="6"/>
        <v/>
      </c>
      <c r="P13" s="73" t="str">
        <f t="shared" si="2"/>
        <v/>
      </c>
      <c r="Q13" s="73" t="str">
        <f t="shared" si="2"/>
        <v/>
      </c>
      <c r="R13" s="73" t="str">
        <f t="shared" si="2"/>
        <v/>
      </c>
      <c r="S13" s="73" t="str">
        <f t="shared" si="2"/>
        <v/>
      </c>
      <c r="T13" s="73" t="str">
        <f t="shared" si="2"/>
        <v/>
      </c>
      <c r="U13" s="73" t="str">
        <f t="shared" si="2"/>
        <v/>
      </c>
      <c r="V13" s="73" t="str">
        <f t="shared" si="2"/>
        <v/>
      </c>
      <c r="W13" s="73" t="str">
        <f t="shared" si="2"/>
        <v/>
      </c>
      <c r="X13" s="73" t="str">
        <f t="shared" si="2"/>
        <v/>
      </c>
      <c r="Y13" s="73" t="str">
        <f t="shared" si="2"/>
        <v/>
      </c>
      <c r="Z13" s="73" t="str">
        <f t="shared" si="2"/>
        <v/>
      </c>
      <c r="AA13" s="73" t="str">
        <f t="shared" si="2"/>
        <v/>
      </c>
      <c r="AB13" s="73" t="str">
        <f t="shared" si="2"/>
        <v/>
      </c>
      <c r="AC13" s="101" t="str">
        <f t="shared" si="2"/>
        <v/>
      </c>
      <c r="AD13" s="98" t="str">
        <f t="shared" si="2"/>
        <v/>
      </c>
      <c r="AE13" s="73" t="str">
        <f t="shared" si="2"/>
        <v/>
      </c>
      <c r="AF13" s="73" t="str">
        <f t="shared" si="3"/>
        <v/>
      </c>
      <c r="AG13" s="73" t="str">
        <f t="shared" si="3"/>
        <v/>
      </c>
      <c r="AH13" s="73" t="str">
        <f t="shared" si="3"/>
        <v/>
      </c>
      <c r="AI13" s="73" t="str">
        <f t="shared" si="3"/>
        <v/>
      </c>
      <c r="AJ13" s="73" t="str">
        <f t="shared" si="3"/>
        <v/>
      </c>
      <c r="AK13" s="73" t="str">
        <f t="shared" si="3"/>
        <v/>
      </c>
      <c r="AL13" s="73" t="str">
        <f t="shared" si="3"/>
        <v/>
      </c>
      <c r="AM13" s="73" t="str">
        <f t="shared" si="3"/>
        <v/>
      </c>
      <c r="AN13" s="73" t="str">
        <f t="shared" si="3"/>
        <v/>
      </c>
      <c r="AO13" s="73" t="str">
        <f t="shared" si="3"/>
        <v/>
      </c>
      <c r="AP13" s="73" t="str">
        <f t="shared" si="3"/>
        <v/>
      </c>
      <c r="AQ13" s="73" t="str">
        <f t="shared" si="3"/>
        <v/>
      </c>
      <c r="AR13" s="101" t="str">
        <f t="shared" si="3"/>
        <v/>
      </c>
      <c r="AS13" s="98" t="str">
        <f t="shared" si="3"/>
        <v/>
      </c>
      <c r="AT13" s="73" t="str">
        <f t="shared" si="3"/>
        <v/>
      </c>
      <c r="AU13" s="73" t="str">
        <f t="shared" si="3"/>
        <v/>
      </c>
      <c r="AV13" s="73" t="str">
        <f t="shared" si="4"/>
        <v/>
      </c>
      <c r="AW13" s="73" t="str">
        <f t="shared" si="4"/>
        <v/>
      </c>
      <c r="AX13" s="73" t="str">
        <f t="shared" si="4"/>
        <v/>
      </c>
      <c r="AY13" s="73" t="str">
        <f t="shared" si="4"/>
        <v/>
      </c>
      <c r="AZ13" s="73" t="str">
        <f t="shared" si="4"/>
        <v/>
      </c>
      <c r="BA13" s="73" t="str">
        <f t="shared" si="4"/>
        <v/>
      </c>
      <c r="BB13" s="73" t="str">
        <f t="shared" si="4"/>
        <v/>
      </c>
      <c r="BC13" s="73" t="str">
        <f t="shared" si="4"/>
        <v/>
      </c>
      <c r="BD13" s="73" t="str">
        <f t="shared" si="4"/>
        <v/>
      </c>
      <c r="BE13" s="73" t="str">
        <f t="shared" si="4"/>
        <v/>
      </c>
      <c r="BF13" s="73" t="str">
        <f t="shared" si="4"/>
        <v/>
      </c>
      <c r="BG13" s="101" t="str">
        <f t="shared" si="4"/>
        <v/>
      </c>
      <c r="BH13" s="73" t="str">
        <f t="shared" si="4"/>
        <v/>
      </c>
      <c r="BI13" s="73" t="str">
        <f t="shared" si="4"/>
        <v/>
      </c>
      <c r="BJ13" s="73" t="str">
        <f t="shared" si="4"/>
        <v/>
      </c>
      <c r="BK13" s="73" t="str">
        <f t="shared" si="4"/>
        <v/>
      </c>
      <c r="BL13" s="73" t="str">
        <f t="shared" si="5"/>
        <v/>
      </c>
      <c r="BM13" s="73" t="str">
        <f t="shared" si="5"/>
        <v/>
      </c>
      <c r="BN13" s="73" t="str">
        <f t="shared" si="5"/>
        <v/>
      </c>
      <c r="BO13" s="73" t="str">
        <f t="shared" si="5"/>
        <v/>
      </c>
      <c r="BP13" s="73" t="str">
        <f t="shared" si="5"/>
        <v/>
      </c>
      <c r="BQ13" s="73" t="str">
        <f t="shared" si="5"/>
        <v/>
      </c>
      <c r="BR13" s="73" t="str">
        <f t="shared" si="5"/>
        <v/>
      </c>
      <c r="BS13" s="73" t="str">
        <f t="shared" si="5"/>
        <v/>
      </c>
      <c r="BT13" s="73" t="str">
        <f t="shared" si="5"/>
        <v/>
      </c>
      <c r="BU13" s="73" t="str">
        <f t="shared" si="5"/>
        <v/>
      </c>
      <c r="BV13" s="73" t="str">
        <f t="shared" si="5"/>
        <v/>
      </c>
      <c r="BW13" s="3"/>
    </row>
    <row r="14" spans="1:146" x14ac:dyDescent="0.25">
      <c r="A14" s="1"/>
      <c r="C14" s="94" t="str">
        <f>IF(Tracker!C14&lt;&gt;"",Tracker!C14,"")</f>
        <v>Submit 50% SD Design Package and Legal Apps to Planning</v>
      </c>
      <c r="D14" s="64" t="str">
        <f>IF(Tracker!D14&lt;&gt;"",Tracker!D14,"")</f>
        <v>Yes</v>
      </c>
      <c r="E14" s="65" t="str">
        <f>IF(Tracker!E14&lt;&gt;"",Tracker!E14,"")</f>
        <v>50% Schematic Design</v>
      </c>
      <c r="F14" s="64" t="str">
        <f>IF(Tracker!F14&lt;&gt;"",Tracker!F14,"")</f>
        <v/>
      </c>
      <c r="G14" s="64">
        <f>IF(Tracker!G14&lt;&gt;"",Tracker!G14,"")</f>
        <v>1</v>
      </c>
      <c r="H14" s="64">
        <f>IF(Tracker!H14&lt;&gt;"",Tracker!H14,"")</f>
        <v>1</v>
      </c>
      <c r="I14" s="71" t="str">
        <f>IF(Tracker!I14&lt;&gt;"",Tracker!I14,"")</f>
        <v/>
      </c>
      <c r="J14" s="12">
        <f>IF(Tracker!J14&lt;&gt;"",Tracker!J14,"")</f>
        <v>5</v>
      </c>
      <c r="K14" s="19">
        <f>IF(Tracker!K14&lt;&gt;"",Tracker!K14,"")</f>
        <v>5</v>
      </c>
      <c r="L14" s="41">
        <f>IF(Tracker!L14&lt;&gt;"",Tracker!L14,"")</f>
        <v>42795</v>
      </c>
      <c r="M14" s="12">
        <f>IF(Tracker!M14&lt;&gt;"",Tracker!M14,"")</f>
        <v>5</v>
      </c>
      <c r="N14" s="41">
        <f>IF(Tracker!N14&lt;&gt;"",Tracker!N14,"")</f>
        <v>42795</v>
      </c>
      <c r="O14" s="98" t="str">
        <f t="shared" si="6"/>
        <v>M</v>
      </c>
      <c r="P14" s="73" t="str">
        <f t="shared" si="2"/>
        <v>M</v>
      </c>
      <c r="Q14" s="73" t="str">
        <f t="shared" si="2"/>
        <v>M</v>
      </c>
      <c r="R14" s="73" t="str">
        <f t="shared" si="2"/>
        <v>M</v>
      </c>
      <c r="S14" s="73" t="str">
        <f t="shared" si="2"/>
        <v>M</v>
      </c>
      <c r="T14" s="73" t="str">
        <f t="shared" si="2"/>
        <v>M</v>
      </c>
      <c r="U14" s="73" t="str">
        <f t="shared" si="2"/>
        <v>M</v>
      </c>
      <c r="V14" s="73" t="str">
        <f t="shared" si="2"/>
        <v>M</v>
      </c>
      <c r="W14" s="73" t="str">
        <f t="shared" si="2"/>
        <v>M</v>
      </c>
      <c r="X14" s="73" t="str">
        <f t="shared" si="2"/>
        <v>M</v>
      </c>
      <c r="Y14" s="73" t="str">
        <f t="shared" si="2"/>
        <v>M</v>
      </c>
      <c r="Z14" s="73" t="str">
        <f t="shared" si="2"/>
        <v>M</v>
      </c>
      <c r="AA14" s="73" t="str">
        <f t="shared" si="2"/>
        <v>M</v>
      </c>
      <c r="AB14" s="73" t="str">
        <f t="shared" si="2"/>
        <v>M</v>
      </c>
      <c r="AC14" s="101" t="str">
        <f t="shared" si="2"/>
        <v>M</v>
      </c>
      <c r="AD14" s="98" t="str">
        <f t="shared" si="2"/>
        <v>M</v>
      </c>
      <c r="AE14" s="73" t="str">
        <f t="shared" si="2"/>
        <v>M</v>
      </c>
      <c r="AF14" s="73" t="str">
        <f t="shared" si="3"/>
        <v>M</v>
      </c>
      <c r="AG14" s="73" t="str">
        <f t="shared" si="3"/>
        <v>M</v>
      </c>
      <c r="AH14" s="73" t="str">
        <f t="shared" si="3"/>
        <v>M</v>
      </c>
      <c r="AI14" s="73" t="str">
        <f t="shared" si="3"/>
        <v>M</v>
      </c>
      <c r="AJ14" s="73" t="str">
        <f t="shared" si="3"/>
        <v>M</v>
      </c>
      <c r="AK14" s="73" t="str">
        <f t="shared" si="3"/>
        <v>M</v>
      </c>
      <c r="AL14" s="73" t="str">
        <f t="shared" si="3"/>
        <v>M</v>
      </c>
      <c r="AM14" s="73" t="str">
        <f t="shared" si="3"/>
        <v>M</v>
      </c>
      <c r="AN14" s="73" t="str">
        <f t="shared" si="3"/>
        <v>M</v>
      </c>
      <c r="AO14" s="73" t="str">
        <f t="shared" si="3"/>
        <v>M</v>
      </c>
      <c r="AP14" s="73" t="str">
        <f t="shared" si="3"/>
        <v>M</v>
      </c>
      <c r="AQ14" s="73" t="str">
        <f t="shared" si="3"/>
        <v>M</v>
      </c>
      <c r="AR14" s="101" t="str">
        <f t="shared" si="3"/>
        <v>M</v>
      </c>
      <c r="AS14" s="98" t="str">
        <f t="shared" si="3"/>
        <v>M</v>
      </c>
      <c r="AT14" s="73" t="str">
        <f t="shared" si="3"/>
        <v>M</v>
      </c>
      <c r="AU14" s="73" t="str">
        <f t="shared" si="3"/>
        <v>M</v>
      </c>
      <c r="AV14" s="73" t="str">
        <f t="shared" si="4"/>
        <v>M</v>
      </c>
      <c r="AW14" s="73" t="str">
        <f t="shared" si="4"/>
        <v>M</v>
      </c>
      <c r="AX14" s="73" t="str">
        <f t="shared" si="4"/>
        <v>M</v>
      </c>
      <c r="AY14" s="73" t="str">
        <f t="shared" si="4"/>
        <v>M</v>
      </c>
      <c r="AZ14" s="73" t="str">
        <f t="shared" si="4"/>
        <v>M</v>
      </c>
      <c r="BA14" s="73" t="str">
        <f t="shared" si="4"/>
        <v>M</v>
      </c>
      <c r="BB14" s="73" t="str">
        <f t="shared" si="4"/>
        <v>M</v>
      </c>
      <c r="BC14" s="73" t="str">
        <f t="shared" si="4"/>
        <v>M</v>
      </c>
      <c r="BD14" s="73" t="str">
        <f t="shared" si="4"/>
        <v>M</v>
      </c>
      <c r="BE14" s="73" t="str">
        <f t="shared" si="4"/>
        <v>M</v>
      </c>
      <c r="BF14" s="73" t="str">
        <f t="shared" si="4"/>
        <v>M</v>
      </c>
      <c r="BG14" s="101" t="str">
        <f t="shared" si="4"/>
        <v>M</v>
      </c>
      <c r="BH14" s="73" t="str">
        <f t="shared" si="4"/>
        <v>M</v>
      </c>
      <c r="BI14" s="73" t="str">
        <f t="shared" si="4"/>
        <v>M</v>
      </c>
      <c r="BJ14" s="73" t="str">
        <f t="shared" si="4"/>
        <v>M</v>
      </c>
      <c r="BK14" s="73" t="str">
        <f t="shared" si="4"/>
        <v>M</v>
      </c>
      <c r="BL14" s="73" t="str">
        <f t="shared" si="5"/>
        <v>M</v>
      </c>
      <c r="BM14" s="73" t="str">
        <f t="shared" si="5"/>
        <v>M</v>
      </c>
      <c r="BN14" s="73" t="str">
        <f t="shared" si="5"/>
        <v>M</v>
      </c>
      <c r="BO14" s="73" t="str">
        <f t="shared" si="5"/>
        <v>M</v>
      </c>
      <c r="BP14" s="73" t="str">
        <f t="shared" si="5"/>
        <v>M</v>
      </c>
      <c r="BQ14" s="73" t="str">
        <f t="shared" si="5"/>
        <v>M</v>
      </c>
      <c r="BR14" s="73" t="str">
        <f t="shared" si="5"/>
        <v>M</v>
      </c>
      <c r="BS14" s="73" t="str">
        <f t="shared" si="5"/>
        <v>M</v>
      </c>
      <c r="BT14" s="73" t="str">
        <f t="shared" si="5"/>
        <v>M</v>
      </c>
      <c r="BU14" s="73" t="str">
        <f t="shared" si="5"/>
        <v>M</v>
      </c>
      <c r="BV14" s="73" t="str">
        <f t="shared" si="5"/>
        <v>M</v>
      </c>
      <c r="BW14" s="3"/>
    </row>
    <row r="15" spans="1:146" x14ac:dyDescent="0.25">
      <c r="A15" s="1"/>
      <c r="C15" s="94" t="str">
        <f>IF(Tracker!C15&lt;&gt;"",Tracker!C15,"")</f>
        <v>Begin Community Outreach</v>
      </c>
      <c r="D15" s="64" t="str">
        <f>IF(Tracker!D15&lt;&gt;"",Tracker!D15,"")</f>
        <v>No</v>
      </c>
      <c r="E15" s="65" t="str">
        <f>IF(Tracker!E15&lt;&gt;"",Tracker!E15,"")</f>
        <v>Submit 50% SD Design Package and Legal Apps to Planning</v>
      </c>
      <c r="F15" s="64" t="str">
        <f>IF(Tracker!F15&lt;&gt;"",Tracker!F15,"")</f>
        <v/>
      </c>
      <c r="G15" s="64">
        <f>IF(Tracker!G15&lt;&gt;"",Tracker!G15,"")</f>
        <v>0</v>
      </c>
      <c r="H15" s="64">
        <f>IF(Tracker!H15&lt;&gt;"",Tracker!H15,"")</f>
        <v>3</v>
      </c>
      <c r="I15" s="71" t="str">
        <f>IF(Tracker!I15&lt;&gt;"",Tracker!I15,"")</f>
        <v/>
      </c>
      <c r="J15" s="12">
        <f>IF(Tracker!J15&lt;&gt;"",Tracker!J15,"")</f>
        <v>5</v>
      </c>
      <c r="K15" s="19">
        <f>IF(Tracker!K15&lt;&gt;"",Tracker!K15,"")</f>
        <v>5</v>
      </c>
      <c r="L15" s="41">
        <f>IF(Tracker!L15&lt;&gt;"",Tracker!L15,"")</f>
        <v>42795</v>
      </c>
      <c r="M15" s="12">
        <f>IF(Tracker!M15&lt;&gt;"",Tracker!M15,"")</f>
        <v>7</v>
      </c>
      <c r="N15" s="41">
        <f>IF(Tracker!N15&lt;&gt;"",Tracker!N15,"")</f>
        <v>42856</v>
      </c>
      <c r="O15" s="98" t="str">
        <f t="shared" si="6"/>
        <v/>
      </c>
      <c r="P15" s="73" t="str">
        <f t="shared" si="2"/>
        <v/>
      </c>
      <c r="Q15" s="73" t="str">
        <f t="shared" si="2"/>
        <v/>
      </c>
      <c r="R15" s="73" t="str">
        <f t="shared" si="2"/>
        <v/>
      </c>
      <c r="S15" s="73" t="str">
        <f t="shared" si="2"/>
        <v/>
      </c>
      <c r="T15" s="73" t="str">
        <f t="shared" si="2"/>
        <v/>
      </c>
      <c r="U15" s="73" t="str">
        <f t="shared" si="2"/>
        <v/>
      </c>
      <c r="V15" s="73" t="str">
        <f t="shared" si="2"/>
        <v/>
      </c>
      <c r="W15" s="73" t="str">
        <f t="shared" si="2"/>
        <v/>
      </c>
      <c r="X15" s="73" t="str">
        <f t="shared" si="2"/>
        <v/>
      </c>
      <c r="Y15" s="73" t="str">
        <f t="shared" si="2"/>
        <v/>
      </c>
      <c r="Z15" s="73" t="str">
        <f t="shared" si="2"/>
        <v/>
      </c>
      <c r="AA15" s="73" t="str">
        <f t="shared" si="2"/>
        <v/>
      </c>
      <c r="AB15" s="73" t="str">
        <f t="shared" si="2"/>
        <v/>
      </c>
      <c r="AC15" s="101" t="str">
        <f t="shared" si="2"/>
        <v/>
      </c>
      <c r="AD15" s="98" t="str">
        <f t="shared" si="2"/>
        <v/>
      </c>
      <c r="AE15" s="73" t="str">
        <f t="shared" si="2"/>
        <v/>
      </c>
      <c r="AF15" s="73" t="str">
        <f t="shared" si="3"/>
        <v/>
      </c>
      <c r="AG15" s="73" t="str">
        <f t="shared" si="3"/>
        <v/>
      </c>
      <c r="AH15" s="73" t="str">
        <f t="shared" si="3"/>
        <v/>
      </c>
      <c r="AI15" s="73" t="str">
        <f t="shared" si="3"/>
        <v/>
      </c>
      <c r="AJ15" s="73" t="str">
        <f t="shared" si="3"/>
        <v/>
      </c>
      <c r="AK15" s="73" t="str">
        <f t="shared" si="3"/>
        <v/>
      </c>
      <c r="AL15" s="73" t="str">
        <f t="shared" si="3"/>
        <v/>
      </c>
      <c r="AM15" s="73" t="str">
        <f t="shared" si="3"/>
        <v/>
      </c>
      <c r="AN15" s="73" t="str">
        <f t="shared" si="3"/>
        <v/>
      </c>
      <c r="AO15" s="73" t="str">
        <f t="shared" si="3"/>
        <v/>
      </c>
      <c r="AP15" s="73" t="str">
        <f t="shared" si="3"/>
        <v/>
      </c>
      <c r="AQ15" s="73" t="str">
        <f t="shared" si="3"/>
        <v/>
      </c>
      <c r="AR15" s="101" t="str">
        <f t="shared" si="3"/>
        <v/>
      </c>
      <c r="AS15" s="98" t="str">
        <f t="shared" si="3"/>
        <v/>
      </c>
      <c r="AT15" s="73" t="str">
        <f t="shared" si="3"/>
        <v/>
      </c>
      <c r="AU15" s="73" t="str">
        <f t="shared" si="3"/>
        <v/>
      </c>
      <c r="AV15" s="73" t="str">
        <f t="shared" si="4"/>
        <v/>
      </c>
      <c r="AW15" s="73" t="str">
        <f t="shared" si="4"/>
        <v/>
      </c>
      <c r="AX15" s="73" t="str">
        <f t="shared" si="4"/>
        <v/>
      </c>
      <c r="AY15" s="73" t="str">
        <f t="shared" si="4"/>
        <v/>
      </c>
      <c r="AZ15" s="73" t="str">
        <f t="shared" si="4"/>
        <v/>
      </c>
      <c r="BA15" s="73" t="str">
        <f t="shared" si="4"/>
        <v/>
      </c>
      <c r="BB15" s="73" t="str">
        <f t="shared" si="4"/>
        <v/>
      </c>
      <c r="BC15" s="73" t="str">
        <f t="shared" si="4"/>
        <v/>
      </c>
      <c r="BD15" s="73" t="str">
        <f t="shared" si="4"/>
        <v/>
      </c>
      <c r="BE15" s="73" t="str">
        <f t="shared" si="4"/>
        <v/>
      </c>
      <c r="BF15" s="73" t="str">
        <f t="shared" si="4"/>
        <v/>
      </c>
      <c r="BG15" s="101" t="str">
        <f t="shared" si="4"/>
        <v/>
      </c>
      <c r="BH15" s="73" t="str">
        <f t="shared" si="4"/>
        <v/>
      </c>
      <c r="BI15" s="73" t="str">
        <f t="shared" si="4"/>
        <v/>
      </c>
      <c r="BJ15" s="73" t="str">
        <f t="shared" si="4"/>
        <v/>
      </c>
      <c r="BK15" s="73" t="str">
        <f t="shared" si="4"/>
        <v/>
      </c>
      <c r="BL15" s="73" t="str">
        <f t="shared" si="5"/>
        <v/>
      </c>
      <c r="BM15" s="73" t="str">
        <f t="shared" si="5"/>
        <v/>
      </c>
      <c r="BN15" s="73" t="str">
        <f t="shared" si="5"/>
        <v/>
      </c>
      <c r="BO15" s="73" t="str">
        <f t="shared" si="5"/>
        <v/>
      </c>
      <c r="BP15" s="73" t="str">
        <f t="shared" si="5"/>
        <v/>
      </c>
      <c r="BQ15" s="73" t="str">
        <f t="shared" si="5"/>
        <v/>
      </c>
      <c r="BR15" s="73" t="str">
        <f t="shared" si="5"/>
        <v/>
      </c>
      <c r="BS15" s="73" t="str">
        <f t="shared" si="5"/>
        <v/>
      </c>
      <c r="BT15" s="73" t="str">
        <f t="shared" si="5"/>
        <v/>
      </c>
      <c r="BU15" s="73" t="str">
        <f t="shared" si="5"/>
        <v/>
      </c>
      <c r="BV15" s="73" t="str">
        <f t="shared" si="5"/>
        <v/>
      </c>
      <c r="BW15" s="3"/>
    </row>
    <row r="16" spans="1:146" x14ac:dyDescent="0.25">
      <c r="A16" s="1"/>
      <c r="C16" s="94" t="str">
        <f>IF(Tracker!C16&lt;&gt;"",Tracker!C16,"")</f>
        <v>Community Meeting #1</v>
      </c>
      <c r="D16" s="64" t="str">
        <f>IF(Tracker!D16&lt;&gt;"",Tracker!D16,"")</f>
        <v>No</v>
      </c>
      <c r="E16" s="65" t="str">
        <f>IF(Tracker!E16&lt;&gt;"",Tracker!E16,"")</f>
        <v>Submit 50% SD Design Package and Legal Apps to Planning</v>
      </c>
      <c r="F16" s="64" t="str">
        <f>IF(Tracker!F16&lt;&gt;"",Tracker!F16,"")</f>
        <v/>
      </c>
      <c r="G16" s="64">
        <f>IF(Tracker!G16&lt;&gt;"",Tracker!G16,"")</f>
        <v>0</v>
      </c>
      <c r="H16" s="64">
        <f>IF(Tracker!H16&lt;&gt;"",Tracker!H16,"")</f>
        <v>1</v>
      </c>
      <c r="I16" s="71" t="str">
        <f>IF(Tracker!I16&lt;&gt;"",Tracker!I16,"")</f>
        <v/>
      </c>
      <c r="J16" s="12">
        <f>IF(Tracker!J16&lt;&gt;"",Tracker!J16,"")</f>
        <v>5</v>
      </c>
      <c r="K16" s="19">
        <f>IF(Tracker!K16&lt;&gt;"",Tracker!K16,"")</f>
        <v>5</v>
      </c>
      <c r="L16" s="41">
        <f>IF(Tracker!L16&lt;&gt;"",Tracker!L16,"")</f>
        <v>42795</v>
      </c>
      <c r="M16" s="12">
        <f>IF(Tracker!M16&lt;&gt;"",Tracker!M16,"")</f>
        <v>5</v>
      </c>
      <c r="N16" s="41">
        <f>IF(Tracker!N16&lt;&gt;"",Tracker!N16,"")</f>
        <v>42795</v>
      </c>
      <c r="O16" s="98" t="str">
        <f t="shared" si="6"/>
        <v/>
      </c>
      <c r="P16" s="73" t="str">
        <f t="shared" si="2"/>
        <v/>
      </c>
      <c r="Q16" s="73" t="str">
        <f t="shared" si="2"/>
        <v/>
      </c>
      <c r="R16" s="73" t="str">
        <f t="shared" si="2"/>
        <v/>
      </c>
      <c r="S16" s="73" t="str">
        <f t="shared" si="2"/>
        <v/>
      </c>
      <c r="T16" s="73" t="str">
        <f t="shared" si="2"/>
        <v/>
      </c>
      <c r="U16" s="73" t="str">
        <f t="shared" si="2"/>
        <v/>
      </c>
      <c r="V16" s="73" t="str">
        <f t="shared" si="2"/>
        <v/>
      </c>
      <c r="W16" s="73" t="str">
        <f t="shared" si="2"/>
        <v/>
      </c>
      <c r="X16" s="73" t="str">
        <f t="shared" si="2"/>
        <v/>
      </c>
      <c r="Y16" s="73" t="str">
        <f t="shared" si="2"/>
        <v/>
      </c>
      <c r="Z16" s="73" t="str">
        <f t="shared" si="2"/>
        <v/>
      </c>
      <c r="AA16" s="73" t="str">
        <f t="shared" si="2"/>
        <v/>
      </c>
      <c r="AB16" s="73" t="str">
        <f t="shared" si="2"/>
        <v/>
      </c>
      <c r="AC16" s="101" t="str">
        <f t="shared" si="2"/>
        <v/>
      </c>
      <c r="AD16" s="98" t="str">
        <f t="shared" si="2"/>
        <v/>
      </c>
      <c r="AE16" s="73" t="str">
        <f t="shared" si="2"/>
        <v/>
      </c>
      <c r="AF16" s="73" t="str">
        <f t="shared" si="3"/>
        <v/>
      </c>
      <c r="AG16" s="73" t="str">
        <f t="shared" si="3"/>
        <v/>
      </c>
      <c r="AH16" s="73" t="str">
        <f t="shared" si="3"/>
        <v/>
      </c>
      <c r="AI16" s="73" t="str">
        <f t="shared" si="3"/>
        <v/>
      </c>
      <c r="AJ16" s="73" t="str">
        <f t="shared" si="3"/>
        <v/>
      </c>
      <c r="AK16" s="73" t="str">
        <f t="shared" si="3"/>
        <v/>
      </c>
      <c r="AL16" s="73" t="str">
        <f t="shared" si="3"/>
        <v/>
      </c>
      <c r="AM16" s="73" t="str">
        <f t="shared" si="3"/>
        <v/>
      </c>
      <c r="AN16" s="73" t="str">
        <f t="shared" si="3"/>
        <v/>
      </c>
      <c r="AO16" s="73" t="str">
        <f t="shared" si="3"/>
        <v/>
      </c>
      <c r="AP16" s="73" t="str">
        <f t="shared" si="3"/>
        <v/>
      </c>
      <c r="AQ16" s="73" t="str">
        <f t="shared" si="3"/>
        <v/>
      </c>
      <c r="AR16" s="101" t="str">
        <f t="shared" si="3"/>
        <v/>
      </c>
      <c r="AS16" s="98" t="str">
        <f t="shared" si="3"/>
        <v/>
      </c>
      <c r="AT16" s="73" t="str">
        <f t="shared" si="3"/>
        <v/>
      </c>
      <c r="AU16" s="73" t="str">
        <f t="shared" si="3"/>
        <v/>
      </c>
      <c r="AV16" s="73" t="str">
        <f t="shared" si="4"/>
        <v/>
      </c>
      <c r="AW16" s="73" t="str">
        <f t="shared" si="4"/>
        <v/>
      </c>
      <c r="AX16" s="73" t="str">
        <f t="shared" si="4"/>
        <v/>
      </c>
      <c r="AY16" s="73" t="str">
        <f t="shared" si="4"/>
        <v/>
      </c>
      <c r="AZ16" s="73" t="str">
        <f t="shared" si="4"/>
        <v/>
      </c>
      <c r="BA16" s="73" t="str">
        <f t="shared" si="4"/>
        <v/>
      </c>
      <c r="BB16" s="73" t="str">
        <f t="shared" si="4"/>
        <v/>
      </c>
      <c r="BC16" s="73" t="str">
        <f t="shared" si="4"/>
        <v/>
      </c>
      <c r="BD16" s="73" t="str">
        <f t="shared" si="4"/>
        <v/>
      </c>
      <c r="BE16" s="73" t="str">
        <f t="shared" si="4"/>
        <v/>
      </c>
      <c r="BF16" s="73" t="str">
        <f t="shared" si="4"/>
        <v/>
      </c>
      <c r="BG16" s="101" t="str">
        <f t="shared" si="4"/>
        <v/>
      </c>
      <c r="BH16" s="73" t="str">
        <f t="shared" si="4"/>
        <v/>
      </c>
      <c r="BI16" s="73" t="str">
        <f t="shared" si="4"/>
        <v/>
      </c>
      <c r="BJ16" s="73" t="str">
        <f t="shared" si="4"/>
        <v/>
      </c>
      <c r="BK16" s="73" t="str">
        <f t="shared" si="4"/>
        <v/>
      </c>
      <c r="BL16" s="73" t="str">
        <f t="shared" si="5"/>
        <v/>
      </c>
      <c r="BM16" s="73" t="str">
        <f t="shared" si="5"/>
        <v/>
      </c>
      <c r="BN16" s="73" t="str">
        <f t="shared" si="5"/>
        <v/>
      </c>
      <c r="BO16" s="73" t="str">
        <f t="shared" si="5"/>
        <v/>
      </c>
      <c r="BP16" s="73" t="str">
        <f t="shared" si="5"/>
        <v/>
      </c>
      <c r="BQ16" s="73" t="str">
        <f t="shared" si="5"/>
        <v/>
      </c>
      <c r="BR16" s="73" t="str">
        <f t="shared" si="5"/>
        <v/>
      </c>
      <c r="BS16" s="73" t="str">
        <f t="shared" si="5"/>
        <v/>
      </c>
      <c r="BT16" s="73" t="str">
        <f t="shared" si="5"/>
        <v/>
      </c>
      <c r="BU16" s="73" t="str">
        <f t="shared" si="5"/>
        <v/>
      </c>
      <c r="BV16" s="73" t="str">
        <f t="shared" si="5"/>
        <v/>
      </c>
      <c r="BW16" s="3"/>
    </row>
    <row r="17" spans="1:75" x14ac:dyDescent="0.25">
      <c r="A17" s="1"/>
      <c r="C17" s="94" t="str">
        <f>IF(Tracker!C17&lt;&gt;"",Tracker!C17,"")</f>
        <v>Community Meeting #2</v>
      </c>
      <c r="D17" s="64" t="str">
        <f>IF(Tracker!D17&lt;&gt;"",Tracker!D17,"")</f>
        <v>No</v>
      </c>
      <c r="E17" s="65" t="str">
        <f>IF(Tracker!E17&lt;&gt;"",Tracker!E17,"")</f>
        <v>Community Meeting #1</v>
      </c>
      <c r="F17" s="64" t="str">
        <f>IF(Tracker!F17&lt;&gt;"",Tracker!F17,"")</f>
        <v/>
      </c>
      <c r="G17" s="64">
        <f>IF(Tracker!G17&lt;&gt;"",Tracker!G17,"")</f>
        <v>2</v>
      </c>
      <c r="H17" s="64">
        <f>IF(Tracker!H17&lt;&gt;"",Tracker!H17,"")</f>
        <v>1</v>
      </c>
      <c r="I17" s="71" t="str">
        <f>IF(Tracker!I17&lt;&gt;"",Tracker!I17,"")</f>
        <v/>
      </c>
      <c r="J17" s="12">
        <f>IF(Tracker!J17&lt;&gt;"",Tracker!J17,"")</f>
        <v>7</v>
      </c>
      <c r="K17" s="19">
        <f>IF(Tracker!K17&lt;&gt;"",Tracker!K17,"")</f>
        <v>7</v>
      </c>
      <c r="L17" s="41">
        <f>IF(Tracker!L17&lt;&gt;"",Tracker!L17,"")</f>
        <v>42856</v>
      </c>
      <c r="M17" s="12">
        <f>IF(Tracker!M17&lt;&gt;"",Tracker!M17,"")</f>
        <v>7</v>
      </c>
      <c r="N17" s="41">
        <f>IF(Tracker!N17&lt;&gt;"",Tracker!N17,"")</f>
        <v>42856</v>
      </c>
      <c r="O17" s="98" t="str">
        <f t="shared" si="6"/>
        <v/>
      </c>
      <c r="P17" s="73" t="str">
        <f t="shared" si="2"/>
        <v/>
      </c>
      <c r="Q17" s="73" t="str">
        <f t="shared" si="2"/>
        <v/>
      </c>
      <c r="R17" s="73" t="str">
        <f t="shared" si="2"/>
        <v/>
      </c>
      <c r="S17" s="73" t="str">
        <f t="shared" si="2"/>
        <v/>
      </c>
      <c r="T17" s="73" t="str">
        <f t="shared" si="2"/>
        <v/>
      </c>
      <c r="U17" s="73" t="str">
        <f t="shared" si="2"/>
        <v/>
      </c>
      <c r="V17" s="73" t="str">
        <f t="shared" si="2"/>
        <v/>
      </c>
      <c r="W17" s="73" t="str">
        <f t="shared" si="2"/>
        <v/>
      </c>
      <c r="X17" s="73" t="str">
        <f t="shared" si="2"/>
        <v/>
      </c>
      <c r="Y17" s="73" t="str">
        <f t="shared" si="2"/>
        <v/>
      </c>
      <c r="Z17" s="73" t="str">
        <f t="shared" si="2"/>
        <v/>
      </c>
      <c r="AA17" s="73" t="str">
        <f t="shared" si="2"/>
        <v/>
      </c>
      <c r="AB17" s="73" t="str">
        <f t="shared" si="2"/>
        <v/>
      </c>
      <c r="AC17" s="101" t="str">
        <f t="shared" si="2"/>
        <v/>
      </c>
      <c r="AD17" s="98" t="str">
        <f t="shared" si="2"/>
        <v/>
      </c>
      <c r="AE17" s="73" t="str">
        <f t="shared" si="2"/>
        <v/>
      </c>
      <c r="AF17" s="73" t="str">
        <f t="shared" si="3"/>
        <v/>
      </c>
      <c r="AG17" s="73" t="str">
        <f t="shared" si="3"/>
        <v/>
      </c>
      <c r="AH17" s="73" t="str">
        <f t="shared" si="3"/>
        <v/>
      </c>
      <c r="AI17" s="73" t="str">
        <f t="shared" si="3"/>
        <v/>
      </c>
      <c r="AJ17" s="73" t="str">
        <f t="shared" si="3"/>
        <v/>
      </c>
      <c r="AK17" s="73" t="str">
        <f t="shared" si="3"/>
        <v/>
      </c>
      <c r="AL17" s="73" t="str">
        <f t="shared" si="3"/>
        <v/>
      </c>
      <c r="AM17" s="73" t="str">
        <f t="shared" si="3"/>
        <v/>
      </c>
      <c r="AN17" s="73" t="str">
        <f t="shared" si="3"/>
        <v/>
      </c>
      <c r="AO17" s="73" t="str">
        <f t="shared" si="3"/>
        <v/>
      </c>
      <c r="AP17" s="73" t="str">
        <f t="shared" si="3"/>
        <v/>
      </c>
      <c r="AQ17" s="73" t="str">
        <f t="shared" si="3"/>
        <v/>
      </c>
      <c r="AR17" s="101" t="str">
        <f t="shared" si="3"/>
        <v/>
      </c>
      <c r="AS17" s="98" t="str">
        <f t="shared" si="3"/>
        <v/>
      </c>
      <c r="AT17" s="73" t="str">
        <f t="shared" si="3"/>
        <v/>
      </c>
      <c r="AU17" s="73" t="str">
        <f t="shared" si="3"/>
        <v/>
      </c>
      <c r="AV17" s="73" t="str">
        <f t="shared" si="4"/>
        <v/>
      </c>
      <c r="AW17" s="73" t="str">
        <f t="shared" si="4"/>
        <v/>
      </c>
      <c r="AX17" s="73" t="str">
        <f t="shared" si="4"/>
        <v/>
      </c>
      <c r="AY17" s="73" t="str">
        <f t="shared" si="4"/>
        <v/>
      </c>
      <c r="AZ17" s="73" t="str">
        <f t="shared" si="4"/>
        <v/>
      </c>
      <c r="BA17" s="73" t="str">
        <f t="shared" si="4"/>
        <v/>
      </c>
      <c r="BB17" s="73" t="str">
        <f t="shared" si="4"/>
        <v/>
      </c>
      <c r="BC17" s="73" t="str">
        <f t="shared" si="4"/>
        <v/>
      </c>
      <c r="BD17" s="73" t="str">
        <f t="shared" si="4"/>
        <v/>
      </c>
      <c r="BE17" s="73" t="str">
        <f t="shared" si="4"/>
        <v/>
      </c>
      <c r="BF17" s="73" t="str">
        <f t="shared" si="4"/>
        <v/>
      </c>
      <c r="BG17" s="101" t="str">
        <f t="shared" si="4"/>
        <v/>
      </c>
      <c r="BH17" s="73" t="str">
        <f t="shared" si="4"/>
        <v/>
      </c>
      <c r="BI17" s="73" t="str">
        <f t="shared" si="4"/>
        <v/>
      </c>
      <c r="BJ17" s="73" t="str">
        <f t="shared" si="4"/>
        <v/>
      </c>
      <c r="BK17" s="73" t="str">
        <f t="shared" si="4"/>
        <v/>
      </c>
      <c r="BL17" s="73" t="str">
        <f t="shared" si="5"/>
        <v/>
      </c>
      <c r="BM17" s="73" t="str">
        <f t="shared" si="5"/>
        <v/>
      </c>
      <c r="BN17" s="73" t="str">
        <f t="shared" si="5"/>
        <v/>
      </c>
      <c r="BO17" s="73" t="str">
        <f t="shared" si="5"/>
        <v/>
      </c>
      <c r="BP17" s="73" t="str">
        <f t="shared" si="5"/>
        <v/>
      </c>
      <c r="BQ17" s="73" t="str">
        <f t="shared" si="5"/>
        <v/>
      </c>
      <c r="BR17" s="73" t="str">
        <f t="shared" si="5"/>
        <v/>
      </c>
      <c r="BS17" s="73" t="str">
        <f t="shared" si="5"/>
        <v/>
      </c>
      <c r="BT17" s="73" t="str">
        <f t="shared" si="5"/>
        <v/>
      </c>
      <c r="BU17" s="73" t="str">
        <f t="shared" si="5"/>
        <v/>
      </c>
      <c r="BV17" s="73" t="str">
        <f t="shared" si="5"/>
        <v/>
      </c>
      <c r="BW17" s="3"/>
    </row>
    <row r="18" spans="1:75" x14ac:dyDescent="0.25">
      <c r="A18" s="1"/>
      <c r="C18" s="94" t="str">
        <f>IF(Tracker!C18&lt;&gt;"",Tracker!C18,"")</f>
        <v>Planning Review Period</v>
      </c>
      <c r="D18" s="64" t="str">
        <f>IF(Tracker!D18&lt;&gt;"",Tracker!D18,"")</f>
        <v>No</v>
      </c>
      <c r="E18" s="65" t="str">
        <f>IF(Tracker!E18&lt;&gt;"",Tracker!E18,"")</f>
        <v>Submit 50% SD Design Package and Legal Apps to Planning</v>
      </c>
      <c r="F18" s="64" t="str">
        <f>IF(Tracker!F18&lt;&gt;"",Tracker!F18,"")</f>
        <v/>
      </c>
      <c r="G18" s="64">
        <f>IF(Tracker!G18&lt;&gt;"",Tracker!G18,"")</f>
        <v>0</v>
      </c>
      <c r="H18" s="64">
        <f>IF(Tracker!H18&lt;&gt;"",Tracker!H18,"")</f>
        <v>6</v>
      </c>
      <c r="I18" s="71" t="str">
        <f>IF(Tracker!I18&lt;&gt;"",Tracker!I18,"")</f>
        <v/>
      </c>
      <c r="J18" s="12">
        <f>IF(Tracker!J18&lt;&gt;"",Tracker!J18,"")</f>
        <v>5</v>
      </c>
      <c r="K18" s="19">
        <f>IF(Tracker!K18&lt;&gt;"",Tracker!K18,"")</f>
        <v>5</v>
      </c>
      <c r="L18" s="41">
        <f>IF(Tracker!L18&lt;&gt;"",Tracker!L18,"")</f>
        <v>42795</v>
      </c>
      <c r="M18" s="12">
        <f>IF(Tracker!M18&lt;&gt;"",Tracker!M18,"")</f>
        <v>10</v>
      </c>
      <c r="N18" s="41">
        <f>IF(Tracker!N18&lt;&gt;"",Tracker!N18,"")</f>
        <v>42948</v>
      </c>
      <c r="O18" s="98" t="str">
        <f t="shared" si="6"/>
        <v/>
      </c>
      <c r="P18" s="73" t="str">
        <f t="shared" si="2"/>
        <v/>
      </c>
      <c r="Q18" s="73" t="str">
        <f t="shared" si="2"/>
        <v/>
      </c>
      <c r="R18" s="73" t="str">
        <f t="shared" si="2"/>
        <v/>
      </c>
      <c r="S18" s="73" t="str">
        <f t="shared" si="2"/>
        <v/>
      </c>
      <c r="T18" s="73" t="str">
        <f t="shared" si="2"/>
        <v/>
      </c>
      <c r="U18" s="73" t="str">
        <f t="shared" si="2"/>
        <v/>
      </c>
      <c r="V18" s="73" t="str">
        <f t="shared" si="2"/>
        <v/>
      </c>
      <c r="W18" s="73" t="str">
        <f t="shared" si="2"/>
        <v/>
      </c>
      <c r="X18" s="73" t="str">
        <f t="shared" si="2"/>
        <v/>
      </c>
      <c r="Y18" s="73" t="str">
        <f t="shared" si="2"/>
        <v/>
      </c>
      <c r="Z18" s="73" t="str">
        <f t="shared" si="2"/>
        <v/>
      </c>
      <c r="AA18" s="73" t="str">
        <f t="shared" si="2"/>
        <v/>
      </c>
      <c r="AB18" s="73" t="str">
        <f t="shared" si="2"/>
        <v/>
      </c>
      <c r="AC18" s="101" t="str">
        <f t="shared" si="2"/>
        <v/>
      </c>
      <c r="AD18" s="98" t="str">
        <f t="shared" si="2"/>
        <v/>
      </c>
      <c r="AE18" s="73" t="str">
        <f t="shared" si="2"/>
        <v/>
      </c>
      <c r="AF18" s="73" t="str">
        <f t="shared" si="3"/>
        <v/>
      </c>
      <c r="AG18" s="73" t="str">
        <f t="shared" si="3"/>
        <v/>
      </c>
      <c r="AH18" s="73" t="str">
        <f t="shared" si="3"/>
        <v/>
      </c>
      <c r="AI18" s="73" t="str">
        <f t="shared" si="3"/>
        <v/>
      </c>
      <c r="AJ18" s="73" t="str">
        <f t="shared" si="3"/>
        <v/>
      </c>
      <c r="AK18" s="73" t="str">
        <f t="shared" si="3"/>
        <v/>
      </c>
      <c r="AL18" s="73" t="str">
        <f t="shared" si="3"/>
        <v/>
      </c>
      <c r="AM18" s="73" t="str">
        <f t="shared" si="3"/>
        <v/>
      </c>
      <c r="AN18" s="73" t="str">
        <f t="shared" si="3"/>
        <v/>
      </c>
      <c r="AO18" s="73" t="str">
        <f t="shared" si="3"/>
        <v/>
      </c>
      <c r="AP18" s="73" t="str">
        <f t="shared" si="3"/>
        <v/>
      </c>
      <c r="AQ18" s="73" t="str">
        <f t="shared" si="3"/>
        <v/>
      </c>
      <c r="AR18" s="101" t="str">
        <f t="shared" si="3"/>
        <v/>
      </c>
      <c r="AS18" s="98" t="str">
        <f t="shared" si="3"/>
        <v/>
      </c>
      <c r="AT18" s="73" t="str">
        <f t="shared" si="3"/>
        <v/>
      </c>
      <c r="AU18" s="73" t="str">
        <f t="shared" si="3"/>
        <v/>
      </c>
      <c r="AV18" s="73" t="str">
        <f t="shared" si="4"/>
        <v/>
      </c>
      <c r="AW18" s="73" t="str">
        <f t="shared" si="4"/>
        <v/>
      </c>
      <c r="AX18" s="73" t="str">
        <f t="shared" si="4"/>
        <v/>
      </c>
      <c r="AY18" s="73" t="str">
        <f t="shared" si="4"/>
        <v/>
      </c>
      <c r="AZ18" s="73" t="str">
        <f t="shared" si="4"/>
        <v/>
      </c>
      <c r="BA18" s="73" t="str">
        <f t="shared" si="4"/>
        <v/>
      </c>
      <c r="BB18" s="73" t="str">
        <f t="shared" si="4"/>
        <v/>
      </c>
      <c r="BC18" s="73" t="str">
        <f t="shared" si="4"/>
        <v/>
      </c>
      <c r="BD18" s="73" t="str">
        <f t="shared" si="4"/>
        <v/>
      </c>
      <c r="BE18" s="73" t="str">
        <f t="shared" si="4"/>
        <v/>
      </c>
      <c r="BF18" s="73" t="str">
        <f t="shared" si="4"/>
        <v/>
      </c>
      <c r="BG18" s="101" t="str">
        <f t="shared" si="4"/>
        <v/>
      </c>
      <c r="BH18" s="73" t="str">
        <f t="shared" si="4"/>
        <v/>
      </c>
      <c r="BI18" s="73" t="str">
        <f t="shared" si="4"/>
        <v/>
      </c>
      <c r="BJ18" s="73" t="str">
        <f t="shared" si="4"/>
        <v/>
      </c>
      <c r="BK18" s="73" t="str">
        <f t="shared" si="4"/>
        <v/>
      </c>
      <c r="BL18" s="73" t="str">
        <f t="shared" si="5"/>
        <v/>
      </c>
      <c r="BM18" s="73" t="str">
        <f t="shared" si="5"/>
        <v/>
      </c>
      <c r="BN18" s="73" t="str">
        <f t="shared" si="5"/>
        <v/>
      </c>
      <c r="BO18" s="73" t="str">
        <f t="shared" si="5"/>
        <v/>
      </c>
      <c r="BP18" s="73" t="str">
        <f t="shared" si="5"/>
        <v/>
      </c>
      <c r="BQ18" s="73" t="str">
        <f t="shared" si="5"/>
        <v/>
      </c>
      <c r="BR18" s="73" t="str">
        <f t="shared" si="5"/>
        <v/>
      </c>
      <c r="BS18" s="73" t="str">
        <f t="shared" si="5"/>
        <v/>
      </c>
      <c r="BT18" s="73" t="str">
        <f t="shared" si="5"/>
        <v/>
      </c>
      <c r="BU18" s="73" t="str">
        <f t="shared" si="5"/>
        <v/>
      </c>
      <c r="BV18" s="73" t="str">
        <f t="shared" si="5"/>
        <v/>
      </c>
      <c r="BW18" s="3"/>
    </row>
    <row r="19" spans="1:75" x14ac:dyDescent="0.25">
      <c r="A19" s="1"/>
      <c r="C19" s="94" t="str">
        <f>IF(Tracker!C19&lt;&gt;"",Tracker!C19,"")</f>
        <v>100% Schematic Design</v>
      </c>
      <c r="D19" s="64" t="str">
        <f>IF(Tracker!D19&lt;&gt;"",Tracker!D19,"")</f>
        <v>No</v>
      </c>
      <c r="E19" s="65" t="str">
        <f>IF(Tracker!E19&lt;&gt;"",Tracker!E19,"")</f>
        <v>50% Schematic Design</v>
      </c>
      <c r="F19" s="64" t="str">
        <f>IF(Tracker!F19&lt;&gt;"",Tracker!F19,"")</f>
        <v/>
      </c>
      <c r="G19" s="64">
        <f>IF(Tracker!G19&lt;&gt;"",Tracker!G19,"")</f>
        <v>1</v>
      </c>
      <c r="H19" s="64">
        <f>IF(Tracker!H19&lt;&gt;"",Tracker!H19,"")</f>
        <v>4</v>
      </c>
      <c r="I19" s="71" t="str">
        <f>IF(Tracker!I19&lt;&gt;"",Tracker!I19,"")</f>
        <v/>
      </c>
      <c r="J19" s="12">
        <f>IF(Tracker!J19&lt;&gt;"",Tracker!J19,"")</f>
        <v>5</v>
      </c>
      <c r="K19" s="19">
        <f>IF(Tracker!K19&lt;&gt;"",Tracker!K19,"")</f>
        <v>5</v>
      </c>
      <c r="L19" s="41">
        <f>IF(Tracker!L19&lt;&gt;"",Tracker!L19,"")</f>
        <v>42795</v>
      </c>
      <c r="M19" s="12">
        <f>IF(Tracker!M19&lt;&gt;"",Tracker!M19,"")</f>
        <v>8</v>
      </c>
      <c r="N19" s="41">
        <f>IF(Tracker!N19&lt;&gt;"",Tracker!N19,"")</f>
        <v>42887</v>
      </c>
      <c r="O19" s="98" t="str">
        <f t="shared" si="6"/>
        <v/>
      </c>
      <c r="P19" s="73" t="str">
        <f t="shared" si="2"/>
        <v/>
      </c>
      <c r="Q19" s="73" t="str">
        <f t="shared" si="2"/>
        <v/>
      </c>
      <c r="R19" s="73" t="str">
        <f t="shared" si="2"/>
        <v/>
      </c>
      <c r="S19" s="73" t="str">
        <f t="shared" si="2"/>
        <v/>
      </c>
      <c r="T19" s="73" t="str">
        <f t="shared" si="2"/>
        <v/>
      </c>
      <c r="U19" s="73" t="str">
        <f t="shared" si="2"/>
        <v/>
      </c>
      <c r="V19" s="73" t="str">
        <f t="shared" si="2"/>
        <v/>
      </c>
      <c r="W19" s="73" t="str">
        <f t="shared" si="2"/>
        <v/>
      </c>
      <c r="X19" s="73" t="str">
        <f t="shared" si="2"/>
        <v/>
      </c>
      <c r="Y19" s="73" t="str">
        <f t="shared" si="2"/>
        <v/>
      </c>
      <c r="Z19" s="73" t="str">
        <f t="shared" si="2"/>
        <v/>
      </c>
      <c r="AA19" s="73" t="str">
        <f t="shared" si="2"/>
        <v/>
      </c>
      <c r="AB19" s="73" t="str">
        <f t="shared" si="2"/>
        <v/>
      </c>
      <c r="AC19" s="101" t="str">
        <f t="shared" si="2"/>
        <v/>
      </c>
      <c r="AD19" s="98" t="str">
        <f t="shared" si="2"/>
        <v/>
      </c>
      <c r="AE19" s="73" t="str">
        <f t="shared" si="2"/>
        <v/>
      </c>
      <c r="AF19" s="73" t="str">
        <f t="shared" si="3"/>
        <v/>
      </c>
      <c r="AG19" s="73" t="str">
        <f t="shared" si="3"/>
        <v/>
      </c>
      <c r="AH19" s="73" t="str">
        <f t="shared" si="3"/>
        <v/>
      </c>
      <c r="AI19" s="73" t="str">
        <f t="shared" si="3"/>
        <v/>
      </c>
      <c r="AJ19" s="73" t="str">
        <f t="shared" si="3"/>
        <v/>
      </c>
      <c r="AK19" s="73" t="str">
        <f t="shared" si="3"/>
        <v/>
      </c>
      <c r="AL19" s="73" t="str">
        <f t="shared" si="3"/>
        <v/>
      </c>
      <c r="AM19" s="73" t="str">
        <f t="shared" si="3"/>
        <v/>
      </c>
      <c r="AN19" s="73" t="str">
        <f t="shared" si="3"/>
        <v/>
      </c>
      <c r="AO19" s="73" t="str">
        <f t="shared" si="3"/>
        <v/>
      </c>
      <c r="AP19" s="73" t="str">
        <f t="shared" si="3"/>
        <v/>
      </c>
      <c r="AQ19" s="73" t="str">
        <f t="shared" si="3"/>
        <v/>
      </c>
      <c r="AR19" s="101" t="str">
        <f t="shared" si="3"/>
        <v/>
      </c>
      <c r="AS19" s="98" t="str">
        <f t="shared" si="3"/>
        <v/>
      </c>
      <c r="AT19" s="73" t="str">
        <f t="shared" si="3"/>
        <v/>
      </c>
      <c r="AU19" s="73" t="str">
        <f t="shared" si="3"/>
        <v/>
      </c>
      <c r="AV19" s="73" t="str">
        <f t="shared" si="4"/>
        <v/>
      </c>
      <c r="AW19" s="73" t="str">
        <f t="shared" si="4"/>
        <v/>
      </c>
      <c r="AX19" s="73" t="str">
        <f t="shared" si="4"/>
        <v/>
      </c>
      <c r="AY19" s="73" t="str">
        <f t="shared" si="4"/>
        <v/>
      </c>
      <c r="AZ19" s="73" t="str">
        <f t="shared" si="4"/>
        <v/>
      </c>
      <c r="BA19" s="73" t="str">
        <f t="shared" si="4"/>
        <v/>
      </c>
      <c r="BB19" s="73" t="str">
        <f t="shared" si="4"/>
        <v/>
      </c>
      <c r="BC19" s="73" t="str">
        <f t="shared" si="4"/>
        <v/>
      </c>
      <c r="BD19" s="73" t="str">
        <f t="shared" si="4"/>
        <v/>
      </c>
      <c r="BE19" s="73" t="str">
        <f t="shared" si="4"/>
        <v/>
      </c>
      <c r="BF19" s="73" t="str">
        <f t="shared" si="4"/>
        <v/>
      </c>
      <c r="BG19" s="101" t="str">
        <f t="shared" si="4"/>
        <v/>
      </c>
      <c r="BH19" s="73" t="str">
        <f t="shared" si="4"/>
        <v/>
      </c>
      <c r="BI19" s="73" t="str">
        <f t="shared" si="4"/>
        <v/>
      </c>
      <c r="BJ19" s="73" t="str">
        <f t="shared" si="4"/>
        <v/>
      </c>
      <c r="BK19" s="73" t="str">
        <f t="shared" si="4"/>
        <v/>
      </c>
      <c r="BL19" s="73" t="str">
        <f t="shared" si="5"/>
        <v/>
      </c>
      <c r="BM19" s="73" t="str">
        <f t="shared" si="5"/>
        <v/>
      </c>
      <c r="BN19" s="73" t="str">
        <f t="shared" si="5"/>
        <v/>
      </c>
      <c r="BO19" s="73" t="str">
        <f t="shared" si="5"/>
        <v/>
      </c>
      <c r="BP19" s="73" t="str">
        <f t="shared" si="5"/>
        <v/>
      </c>
      <c r="BQ19" s="73" t="str">
        <f t="shared" si="5"/>
        <v/>
      </c>
      <c r="BR19" s="73" t="str">
        <f t="shared" si="5"/>
        <v/>
      </c>
      <c r="BS19" s="73" t="str">
        <f t="shared" si="5"/>
        <v/>
      </c>
      <c r="BT19" s="73" t="str">
        <f t="shared" si="5"/>
        <v/>
      </c>
      <c r="BU19" s="73" t="str">
        <f t="shared" si="5"/>
        <v/>
      </c>
      <c r="BV19" s="73" t="str">
        <f t="shared" si="5"/>
        <v/>
      </c>
      <c r="BW19" s="3"/>
    </row>
    <row r="20" spans="1:75" x14ac:dyDescent="0.25">
      <c r="A20" s="1"/>
      <c r="C20" s="94" t="str">
        <f>IF(Tracker!C20&lt;&gt;"",Tracker!C20,"")</f>
        <v>Planning Board Meeting</v>
      </c>
      <c r="D20" s="64" t="str">
        <f>IF(Tracker!D20&lt;&gt;"",Tracker!D20,"")</f>
        <v>Yes</v>
      </c>
      <c r="E20" s="65" t="str">
        <f>IF(Tracker!E20&lt;&gt;"",Tracker!E20,"")</f>
        <v>Planning Review Period</v>
      </c>
      <c r="F20" s="64" t="str">
        <f>IF(Tracker!F20&lt;&gt;"",Tracker!F20,"")</f>
        <v/>
      </c>
      <c r="G20" s="64">
        <f>IF(Tracker!G20&lt;&gt;"",Tracker!G20,"")</f>
        <v>0</v>
      </c>
      <c r="H20" s="64">
        <f>IF(Tracker!H20&lt;&gt;"",Tracker!H20,"")</f>
        <v>1</v>
      </c>
      <c r="I20" s="71" t="str">
        <f>IF(Tracker!I20&lt;&gt;"",Tracker!I20,"")</f>
        <v/>
      </c>
      <c r="J20" s="12">
        <f>IF(Tracker!J20&lt;&gt;"",Tracker!J20,"")</f>
        <v>10</v>
      </c>
      <c r="K20" s="19">
        <f>IF(Tracker!K20&lt;&gt;"",Tracker!K20,"")</f>
        <v>10</v>
      </c>
      <c r="L20" s="41">
        <f>IF(Tracker!L20&lt;&gt;"",Tracker!L20,"")</f>
        <v>42948</v>
      </c>
      <c r="M20" s="12">
        <f>IF(Tracker!M20&lt;&gt;"",Tracker!M20,"")</f>
        <v>10</v>
      </c>
      <c r="N20" s="41">
        <f>IF(Tracker!N20&lt;&gt;"",Tracker!N20,"")</f>
        <v>42948</v>
      </c>
      <c r="O20" s="98" t="str">
        <f t="shared" si="6"/>
        <v>M</v>
      </c>
      <c r="P20" s="73" t="str">
        <f t="shared" si="2"/>
        <v>M</v>
      </c>
      <c r="Q20" s="73" t="str">
        <f t="shared" si="2"/>
        <v>M</v>
      </c>
      <c r="R20" s="73" t="str">
        <f t="shared" si="2"/>
        <v>M</v>
      </c>
      <c r="S20" s="73" t="str">
        <f t="shared" si="2"/>
        <v>M</v>
      </c>
      <c r="T20" s="73" t="str">
        <f t="shared" si="2"/>
        <v>M</v>
      </c>
      <c r="U20" s="73" t="str">
        <f t="shared" si="2"/>
        <v>M</v>
      </c>
      <c r="V20" s="73" t="str">
        <f t="shared" si="2"/>
        <v>M</v>
      </c>
      <c r="W20" s="73" t="str">
        <f t="shared" si="2"/>
        <v>M</v>
      </c>
      <c r="X20" s="73" t="str">
        <f t="shared" si="2"/>
        <v>M</v>
      </c>
      <c r="Y20" s="73" t="str">
        <f t="shared" si="2"/>
        <v>M</v>
      </c>
      <c r="Z20" s="73" t="str">
        <f t="shared" si="2"/>
        <v>M</v>
      </c>
      <c r="AA20" s="73" t="str">
        <f t="shared" si="2"/>
        <v>M</v>
      </c>
      <c r="AB20" s="73" t="str">
        <f t="shared" si="2"/>
        <v>M</v>
      </c>
      <c r="AC20" s="101" t="str">
        <f t="shared" si="2"/>
        <v>M</v>
      </c>
      <c r="AD20" s="98" t="str">
        <f t="shared" si="2"/>
        <v>M</v>
      </c>
      <c r="AE20" s="73" t="str">
        <f t="shared" si="2"/>
        <v>M</v>
      </c>
      <c r="AF20" s="73" t="str">
        <f t="shared" si="3"/>
        <v>M</v>
      </c>
      <c r="AG20" s="73" t="str">
        <f t="shared" si="3"/>
        <v>M</v>
      </c>
      <c r="AH20" s="73" t="str">
        <f t="shared" si="3"/>
        <v>M</v>
      </c>
      <c r="AI20" s="73" t="str">
        <f t="shared" si="3"/>
        <v>M</v>
      </c>
      <c r="AJ20" s="73" t="str">
        <f t="shared" si="3"/>
        <v>M</v>
      </c>
      <c r="AK20" s="73" t="str">
        <f t="shared" si="3"/>
        <v>M</v>
      </c>
      <c r="AL20" s="73" t="str">
        <f t="shared" si="3"/>
        <v>M</v>
      </c>
      <c r="AM20" s="73" t="str">
        <f t="shared" si="3"/>
        <v>M</v>
      </c>
      <c r="AN20" s="73" t="str">
        <f t="shared" si="3"/>
        <v>M</v>
      </c>
      <c r="AO20" s="73" t="str">
        <f t="shared" si="3"/>
        <v>M</v>
      </c>
      <c r="AP20" s="73" t="str">
        <f t="shared" si="3"/>
        <v>M</v>
      </c>
      <c r="AQ20" s="73" t="str">
        <f t="shared" si="3"/>
        <v>M</v>
      </c>
      <c r="AR20" s="101" t="str">
        <f t="shared" si="3"/>
        <v>M</v>
      </c>
      <c r="AS20" s="98" t="str">
        <f t="shared" si="3"/>
        <v>M</v>
      </c>
      <c r="AT20" s="73" t="str">
        <f t="shared" si="3"/>
        <v>M</v>
      </c>
      <c r="AU20" s="73" t="str">
        <f t="shared" si="3"/>
        <v>M</v>
      </c>
      <c r="AV20" s="73" t="str">
        <f t="shared" si="4"/>
        <v>M</v>
      </c>
      <c r="AW20" s="73" t="str">
        <f t="shared" si="4"/>
        <v>M</v>
      </c>
      <c r="AX20" s="73" t="str">
        <f t="shared" si="4"/>
        <v>M</v>
      </c>
      <c r="AY20" s="73" t="str">
        <f t="shared" si="4"/>
        <v>M</v>
      </c>
      <c r="AZ20" s="73" t="str">
        <f t="shared" si="4"/>
        <v>M</v>
      </c>
      <c r="BA20" s="73" t="str">
        <f t="shared" si="4"/>
        <v>M</v>
      </c>
      <c r="BB20" s="73" t="str">
        <f t="shared" si="4"/>
        <v>M</v>
      </c>
      <c r="BC20" s="73" t="str">
        <f t="shared" si="4"/>
        <v>M</v>
      </c>
      <c r="BD20" s="73" t="str">
        <f t="shared" si="4"/>
        <v>M</v>
      </c>
      <c r="BE20" s="73" t="str">
        <f t="shared" si="4"/>
        <v>M</v>
      </c>
      <c r="BF20" s="73" t="str">
        <f t="shared" si="4"/>
        <v>M</v>
      </c>
      <c r="BG20" s="101" t="str">
        <f t="shared" si="4"/>
        <v>M</v>
      </c>
      <c r="BH20" s="73" t="str">
        <f t="shared" si="4"/>
        <v>M</v>
      </c>
      <c r="BI20" s="73" t="str">
        <f t="shared" si="4"/>
        <v>M</v>
      </c>
      <c r="BJ20" s="73" t="str">
        <f t="shared" si="4"/>
        <v>M</v>
      </c>
      <c r="BK20" s="73" t="str">
        <f t="shared" si="4"/>
        <v>M</v>
      </c>
      <c r="BL20" s="73" t="str">
        <f t="shared" si="5"/>
        <v>M</v>
      </c>
      <c r="BM20" s="73" t="str">
        <f t="shared" si="5"/>
        <v>M</v>
      </c>
      <c r="BN20" s="73" t="str">
        <f t="shared" si="5"/>
        <v>M</v>
      </c>
      <c r="BO20" s="73" t="str">
        <f t="shared" si="5"/>
        <v>M</v>
      </c>
      <c r="BP20" s="73" t="str">
        <f t="shared" si="5"/>
        <v>M</v>
      </c>
      <c r="BQ20" s="73" t="str">
        <f t="shared" si="5"/>
        <v>M</v>
      </c>
      <c r="BR20" s="73" t="str">
        <f t="shared" si="5"/>
        <v>M</v>
      </c>
      <c r="BS20" s="73" t="str">
        <f t="shared" si="5"/>
        <v>M</v>
      </c>
      <c r="BT20" s="73" t="str">
        <f t="shared" si="5"/>
        <v>M</v>
      </c>
      <c r="BU20" s="73" t="str">
        <f t="shared" si="5"/>
        <v>M</v>
      </c>
      <c r="BV20" s="73" t="str">
        <f t="shared" si="5"/>
        <v>M</v>
      </c>
      <c r="BW20" s="3"/>
    </row>
    <row r="21" spans="1:75" x14ac:dyDescent="0.25">
      <c r="A21" s="1"/>
      <c r="C21" s="94" t="str">
        <f>IF(Tracker!C21&lt;&gt;"",Tracker!C21,"")</f>
        <v/>
      </c>
      <c r="D21" s="64" t="str">
        <f>IF(Tracker!D21&lt;&gt;"",Tracker!D21,"")</f>
        <v/>
      </c>
      <c r="E21" s="65" t="str">
        <f>IF(Tracker!E21&lt;&gt;"",Tracker!E21,"")</f>
        <v/>
      </c>
      <c r="F21" s="64" t="str">
        <f>IF(Tracker!F21&lt;&gt;"",Tracker!F21,"")</f>
        <v/>
      </c>
      <c r="G21" s="64" t="str">
        <f>IF(Tracker!G21&lt;&gt;"",Tracker!G21,"")</f>
        <v/>
      </c>
      <c r="H21" s="64" t="str">
        <f>IF(Tracker!H21&lt;&gt;"",Tracker!H21,"")</f>
        <v/>
      </c>
      <c r="I21" s="71" t="str">
        <f>IF(Tracker!I21&lt;&gt;"",Tracker!I21,"")</f>
        <v/>
      </c>
      <c r="J21" s="12" t="str">
        <f>IF(Tracker!J21&lt;&gt;"",Tracker!J21,"")</f>
        <v/>
      </c>
      <c r="K21" s="19" t="str">
        <f>IF(Tracker!K21&lt;&gt;"",Tracker!K21,"")</f>
        <v/>
      </c>
      <c r="L21" s="41" t="str">
        <f>IF(Tracker!L21&lt;&gt;"",Tracker!L21,"")</f>
        <v/>
      </c>
      <c r="M21" s="12" t="str">
        <f>IF(Tracker!M21&lt;&gt;"",Tracker!M21,"")</f>
        <v/>
      </c>
      <c r="N21" s="41" t="str">
        <f>IF(Tracker!N21&lt;&gt;"",Tracker!N21,"")</f>
        <v/>
      </c>
      <c r="O21" s="99" t="str">
        <f t="shared" si="6"/>
        <v/>
      </c>
      <c r="P21" s="73" t="str">
        <f t="shared" si="2"/>
        <v/>
      </c>
      <c r="Q21" s="73" t="str">
        <f t="shared" si="2"/>
        <v/>
      </c>
      <c r="R21" s="73" t="str">
        <f t="shared" si="2"/>
        <v/>
      </c>
      <c r="S21" s="73" t="str">
        <f t="shared" si="2"/>
        <v/>
      </c>
      <c r="T21" s="73" t="str">
        <f t="shared" si="2"/>
        <v/>
      </c>
      <c r="U21" s="73" t="str">
        <f t="shared" si="2"/>
        <v/>
      </c>
      <c r="V21" s="73" t="str">
        <f t="shared" si="2"/>
        <v/>
      </c>
      <c r="W21" s="73" t="str">
        <f t="shared" si="2"/>
        <v/>
      </c>
      <c r="X21" s="73" t="str">
        <f t="shared" si="2"/>
        <v/>
      </c>
      <c r="Y21" s="73" t="str">
        <f t="shared" si="2"/>
        <v/>
      </c>
      <c r="Z21" s="73" t="str">
        <f t="shared" si="2"/>
        <v/>
      </c>
      <c r="AA21" s="73" t="str">
        <f t="shared" si="2"/>
        <v/>
      </c>
      <c r="AB21" s="73" t="str">
        <f t="shared" si="2"/>
        <v/>
      </c>
      <c r="AC21" s="101" t="str">
        <f t="shared" si="2"/>
        <v/>
      </c>
      <c r="AD21" s="98" t="str">
        <f t="shared" si="2"/>
        <v/>
      </c>
      <c r="AE21" s="73" t="str">
        <f t="shared" si="2"/>
        <v/>
      </c>
      <c r="AF21" s="73" t="str">
        <f t="shared" si="3"/>
        <v/>
      </c>
      <c r="AG21" s="73" t="str">
        <f t="shared" si="3"/>
        <v/>
      </c>
      <c r="AH21" s="73" t="str">
        <f t="shared" si="3"/>
        <v/>
      </c>
      <c r="AI21" s="73" t="str">
        <f t="shared" si="3"/>
        <v/>
      </c>
      <c r="AJ21" s="73" t="str">
        <f t="shared" si="3"/>
        <v/>
      </c>
      <c r="AK21" s="73" t="str">
        <f t="shared" si="3"/>
        <v/>
      </c>
      <c r="AL21" s="73" t="str">
        <f t="shared" si="3"/>
        <v/>
      </c>
      <c r="AM21" s="73" t="str">
        <f t="shared" si="3"/>
        <v/>
      </c>
      <c r="AN21" s="73" t="str">
        <f t="shared" si="3"/>
        <v/>
      </c>
      <c r="AO21" s="73" t="str">
        <f t="shared" si="3"/>
        <v/>
      </c>
      <c r="AP21" s="73" t="str">
        <f t="shared" si="3"/>
        <v/>
      </c>
      <c r="AQ21" s="73" t="str">
        <f t="shared" si="3"/>
        <v/>
      </c>
      <c r="AR21" s="101" t="str">
        <f t="shared" si="3"/>
        <v/>
      </c>
      <c r="AS21" s="98" t="str">
        <f t="shared" si="3"/>
        <v/>
      </c>
      <c r="AT21" s="73" t="str">
        <f t="shared" si="3"/>
        <v/>
      </c>
      <c r="AU21" s="73" t="str">
        <f t="shared" si="3"/>
        <v/>
      </c>
      <c r="AV21" s="73" t="str">
        <f t="shared" si="4"/>
        <v/>
      </c>
      <c r="AW21" s="73" t="str">
        <f t="shared" si="4"/>
        <v/>
      </c>
      <c r="AX21" s="73" t="str">
        <f t="shared" si="4"/>
        <v/>
      </c>
      <c r="AY21" s="73" t="str">
        <f t="shared" si="4"/>
        <v/>
      </c>
      <c r="AZ21" s="73" t="str">
        <f t="shared" si="4"/>
        <v/>
      </c>
      <c r="BA21" s="73" t="str">
        <f t="shared" si="4"/>
        <v/>
      </c>
      <c r="BB21" s="73" t="str">
        <f t="shared" si="4"/>
        <v/>
      </c>
      <c r="BC21" s="73" t="str">
        <f t="shared" si="4"/>
        <v/>
      </c>
      <c r="BD21" s="73" t="str">
        <f t="shared" si="4"/>
        <v/>
      </c>
      <c r="BE21" s="73" t="str">
        <f t="shared" si="4"/>
        <v/>
      </c>
      <c r="BF21" s="73" t="str">
        <f t="shared" si="4"/>
        <v/>
      </c>
      <c r="BG21" s="101" t="str">
        <f t="shared" si="4"/>
        <v/>
      </c>
      <c r="BH21" s="73" t="str">
        <f t="shared" si="4"/>
        <v/>
      </c>
      <c r="BI21" s="73" t="str">
        <f t="shared" si="4"/>
        <v/>
      </c>
      <c r="BJ21" s="73" t="str">
        <f t="shared" si="4"/>
        <v/>
      </c>
      <c r="BK21" s="73" t="str">
        <f t="shared" si="4"/>
        <v/>
      </c>
      <c r="BL21" s="73" t="str">
        <f t="shared" si="5"/>
        <v/>
      </c>
      <c r="BM21" s="73" t="str">
        <f t="shared" si="5"/>
        <v/>
      </c>
      <c r="BN21" s="73" t="str">
        <f t="shared" si="5"/>
        <v/>
      </c>
      <c r="BO21" s="73" t="str">
        <f t="shared" si="5"/>
        <v/>
      </c>
      <c r="BP21" s="73" t="str">
        <f t="shared" si="5"/>
        <v/>
      </c>
      <c r="BQ21" s="73" t="str">
        <f t="shared" si="5"/>
        <v/>
      </c>
      <c r="BR21" s="73" t="str">
        <f t="shared" si="5"/>
        <v/>
      </c>
      <c r="BS21" s="73" t="str">
        <f t="shared" si="5"/>
        <v/>
      </c>
      <c r="BT21" s="73" t="str">
        <f t="shared" si="5"/>
        <v/>
      </c>
      <c r="BU21" s="73" t="str">
        <f t="shared" si="5"/>
        <v/>
      </c>
      <c r="BV21" s="73" t="str">
        <f t="shared" si="5"/>
        <v/>
      </c>
      <c r="BW21" s="3"/>
    </row>
    <row r="22" spans="1:75" x14ac:dyDescent="0.25">
      <c r="A22" s="1"/>
      <c r="C22" s="94" t="str">
        <f>IF(Tracker!C22&lt;&gt;"",Tracker!C22,"")</f>
        <v/>
      </c>
      <c r="D22" s="64" t="str">
        <f>IF(Tracker!D22&lt;&gt;"",Tracker!D22,"")</f>
        <v/>
      </c>
      <c r="E22" s="65" t="str">
        <f>IF(Tracker!E22&lt;&gt;"",Tracker!E22,"")</f>
        <v/>
      </c>
      <c r="F22" s="64" t="str">
        <f>IF(Tracker!F22&lt;&gt;"",Tracker!F22,"")</f>
        <v/>
      </c>
      <c r="G22" s="64" t="str">
        <f>IF(Tracker!G22&lt;&gt;"",Tracker!G22,"")</f>
        <v/>
      </c>
      <c r="H22" s="64" t="str">
        <f>IF(Tracker!H22&lt;&gt;"",Tracker!H22,"")</f>
        <v/>
      </c>
      <c r="I22" s="71" t="str">
        <f>IF(Tracker!I22&lt;&gt;"",Tracker!I22,"")</f>
        <v/>
      </c>
      <c r="J22" s="12" t="str">
        <f>IF(Tracker!J22&lt;&gt;"",Tracker!J22,"")</f>
        <v/>
      </c>
      <c r="K22" s="19" t="str">
        <f>IF(Tracker!K22&lt;&gt;"",Tracker!K22,"")</f>
        <v/>
      </c>
      <c r="L22" s="41" t="str">
        <f>IF(Tracker!L22&lt;&gt;"",Tracker!L22,"")</f>
        <v/>
      </c>
      <c r="M22" s="12" t="str">
        <f>IF(Tracker!M22&lt;&gt;"",Tracker!M22,"")</f>
        <v/>
      </c>
      <c r="N22" s="41" t="str">
        <f>IF(Tracker!N22&lt;&gt;"",Tracker!N22,"")</f>
        <v/>
      </c>
      <c r="O22" s="99" t="str">
        <f t="shared" si="6"/>
        <v/>
      </c>
      <c r="P22" s="73" t="str">
        <f t="shared" si="2"/>
        <v/>
      </c>
      <c r="Q22" s="73" t="str">
        <f t="shared" si="2"/>
        <v/>
      </c>
      <c r="R22" s="73" t="str">
        <f t="shared" si="2"/>
        <v/>
      </c>
      <c r="S22" s="73" t="str">
        <f t="shared" si="2"/>
        <v/>
      </c>
      <c r="T22" s="73" t="str">
        <f t="shared" si="2"/>
        <v/>
      </c>
      <c r="U22" s="73" t="str">
        <f t="shared" si="2"/>
        <v/>
      </c>
      <c r="V22" s="73" t="str">
        <f t="shared" si="2"/>
        <v/>
      </c>
      <c r="W22" s="73" t="str">
        <f t="shared" si="2"/>
        <v/>
      </c>
      <c r="X22" s="73" t="str">
        <f t="shared" si="2"/>
        <v/>
      </c>
      <c r="Y22" s="73" t="str">
        <f t="shared" si="2"/>
        <v/>
      </c>
      <c r="Z22" s="73" t="str">
        <f t="shared" si="2"/>
        <v/>
      </c>
      <c r="AA22" s="73" t="str">
        <f t="shared" si="2"/>
        <v/>
      </c>
      <c r="AB22" s="73" t="str">
        <f t="shared" si="2"/>
        <v/>
      </c>
      <c r="AC22" s="101" t="str">
        <f t="shared" si="2"/>
        <v/>
      </c>
      <c r="AD22" s="98" t="str">
        <f t="shared" si="2"/>
        <v/>
      </c>
      <c r="AE22" s="73" t="str">
        <f t="shared" si="2"/>
        <v/>
      </c>
      <c r="AF22" s="73" t="str">
        <f t="shared" si="3"/>
        <v/>
      </c>
      <c r="AG22" s="73" t="str">
        <f t="shared" si="3"/>
        <v/>
      </c>
      <c r="AH22" s="73" t="str">
        <f t="shared" si="3"/>
        <v/>
      </c>
      <c r="AI22" s="73" t="str">
        <f t="shared" si="3"/>
        <v/>
      </c>
      <c r="AJ22" s="73" t="str">
        <f t="shared" si="3"/>
        <v/>
      </c>
      <c r="AK22" s="73" t="str">
        <f t="shared" si="3"/>
        <v/>
      </c>
      <c r="AL22" s="73" t="str">
        <f t="shared" si="3"/>
        <v/>
      </c>
      <c r="AM22" s="73" t="str">
        <f t="shared" si="3"/>
        <v/>
      </c>
      <c r="AN22" s="73" t="str">
        <f t="shared" si="3"/>
        <v/>
      </c>
      <c r="AO22" s="73" t="str">
        <f t="shared" si="3"/>
        <v/>
      </c>
      <c r="AP22" s="73" t="str">
        <f t="shared" si="3"/>
        <v/>
      </c>
      <c r="AQ22" s="73" t="str">
        <f t="shared" si="3"/>
        <v/>
      </c>
      <c r="AR22" s="101" t="str">
        <f t="shared" si="3"/>
        <v/>
      </c>
      <c r="AS22" s="98" t="str">
        <f t="shared" si="3"/>
        <v/>
      </c>
      <c r="AT22" s="73" t="str">
        <f t="shared" si="3"/>
        <v/>
      </c>
      <c r="AU22" s="73" t="str">
        <f t="shared" si="3"/>
        <v/>
      </c>
      <c r="AV22" s="73" t="str">
        <f t="shared" si="4"/>
        <v/>
      </c>
      <c r="AW22" s="73" t="str">
        <f t="shared" si="4"/>
        <v/>
      </c>
      <c r="AX22" s="73" t="str">
        <f t="shared" si="4"/>
        <v/>
      </c>
      <c r="AY22" s="73" t="str">
        <f t="shared" si="4"/>
        <v/>
      </c>
      <c r="AZ22" s="73" t="str">
        <f t="shared" si="4"/>
        <v/>
      </c>
      <c r="BA22" s="73" t="str">
        <f t="shared" si="4"/>
        <v/>
      </c>
      <c r="BB22" s="73" t="str">
        <f t="shared" si="4"/>
        <v/>
      </c>
      <c r="BC22" s="73" t="str">
        <f t="shared" si="4"/>
        <v/>
      </c>
      <c r="BD22" s="73" t="str">
        <f t="shared" si="4"/>
        <v/>
      </c>
      <c r="BE22" s="73" t="str">
        <f t="shared" si="4"/>
        <v/>
      </c>
      <c r="BF22" s="73" t="str">
        <f t="shared" si="4"/>
        <v/>
      </c>
      <c r="BG22" s="101" t="str">
        <f t="shared" si="4"/>
        <v/>
      </c>
      <c r="BH22" s="73" t="str">
        <f t="shared" si="4"/>
        <v/>
      </c>
      <c r="BI22" s="73" t="str">
        <f t="shared" si="4"/>
        <v/>
      </c>
      <c r="BJ22" s="73" t="str">
        <f t="shared" si="4"/>
        <v/>
      </c>
      <c r="BK22" s="73" t="str">
        <f t="shared" si="4"/>
        <v/>
      </c>
      <c r="BL22" s="73" t="str">
        <f t="shared" si="5"/>
        <v/>
      </c>
      <c r="BM22" s="73" t="str">
        <f t="shared" si="5"/>
        <v/>
      </c>
      <c r="BN22" s="73" t="str">
        <f t="shared" si="5"/>
        <v/>
      </c>
      <c r="BO22" s="73" t="str">
        <f t="shared" si="5"/>
        <v/>
      </c>
      <c r="BP22" s="73" t="str">
        <f t="shared" si="5"/>
        <v/>
      </c>
      <c r="BQ22" s="73" t="str">
        <f t="shared" si="5"/>
        <v/>
      </c>
      <c r="BR22" s="73" t="str">
        <f t="shared" si="5"/>
        <v/>
      </c>
      <c r="BS22" s="73" t="str">
        <f t="shared" si="5"/>
        <v/>
      </c>
      <c r="BT22" s="73" t="str">
        <f t="shared" si="5"/>
        <v/>
      </c>
      <c r="BU22" s="73" t="str">
        <f t="shared" si="5"/>
        <v/>
      </c>
      <c r="BV22" s="73" t="str">
        <f t="shared" si="5"/>
        <v/>
      </c>
      <c r="BW22" s="3"/>
    </row>
    <row r="23" spans="1:75" x14ac:dyDescent="0.25">
      <c r="A23" s="1"/>
      <c r="C23" s="94" t="str">
        <f>IF(Tracker!C23&lt;&gt;"",Tracker!C23,"")</f>
        <v/>
      </c>
      <c r="D23" s="64" t="str">
        <f>IF(Tracker!D23&lt;&gt;"",Tracker!D23,"")</f>
        <v/>
      </c>
      <c r="E23" s="65" t="str">
        <f>IF(Tracker!E23&lt;&gt;"",Tracker!E23,"")</f>
        <v/>
      </c>
      <c r="F23" s="64" t="str">
        <f>IF(Tracker!F23&lt;&gt;"",Tracker!F23,"")</f>
        <v/>
      </c>
      <c r="G23" s="64" t="str">
        <f>IF(Tracker!G23&lt;&gt;"",Tracker!G23,"")</f>
        <v/>
      </c>
      <c r="H23" s="64" t="str">
        <f>IF(Tracker!H23&lt;&gt;"",Tracker!H23,"")</f>
        <v/>
      </c>
      <c r="I23" s="71" t="str">
        <f>IF(Tracker!I23&lt;&gt;"",Tracker!I23,"")</f>
        <v/>
      </c>
      <c r="J23" s="12" t="str">
        <f>IF(Tracker!J23&lt;&gt;"",Tracker!J23,"")</f>
        <v/>
      </c>
      <c r="K23" s="19" t="str">
        <f>IF(Tracker!K23&lt;&gt;"",Tracker!K23,"")</f>
        <v/>
      </c>
      <c r="L23" s="41" t="str">
        <f>IF(Tracker!L23&lt;&gt;"",Tracker!L23,"")</f>
        <v/>
      </c>
      <c r="M23" s="12" t="str">
        <f>IF(Tracker!M23&lt;&gt;"",Tracker!M23,"")</f>
        <v/>
      </c>
      <c r="N23" s="41" t="str">
        <f>IF(Tracker!N23&lt;&gt;"",Tracker!N23,"")</f>
        <v/>
      </c>
      <c r="O23" s="99" t="str">
        <f t="shared" si="6"/>
        <v/>
      </c>
      <c r="P23" s="73" t="str">
        <f t="shared" si="2"/>
        <v/>
      </c>
      <c r="Q23" s="73" t="str">
        <f t="shared" si="2"/>
        <v/>
      </c>
      <c r="R23" s="73" t="str">
        <f t="shared" si="2"/>
        <v/>
      </c>
      <c r="S23" s="73" t="str">
        <f t="shared" si="2"/>
        <v/>
      </c>
      <c r="T23" s="73" t="str">
        <f t="shared" si="2"/>
        <v/>
      </c>
      <c r="U23" s="73" t="str">
        <f t="shared" si="2"/>
        <v/>
      </c>
      <c r="V23" s="73" t="str">
        <f t="shared" si="2"/>
        <v/>
      </c>
      <c r="W23" s="73" t="str">
        <f t="shared" si="2"/>
        <v/>
      </c>
      <c r="X23" s="73" t="str">
        <f t="shared" si="2"/>
        <v/>
      </c>
      <c r="Y23" s="73" t="str">
        <f t="shared" si="2"/>
        <v/>
      </c>
      <c r="Z23" s="73" t="str">
        <f t="shared" si="2"/>
        <v/>
      </c>
      <c r="AA23" s="73" t="str">
        <f t="shared" si="2"/>
        <v/>
      </c>
      <c r="AB23" s="73" t="str">
        <f t="shared" si="2"/>
        <v/>
      </c>
      <c r="AC23" s="101" t="str">
        <f t="shared" si="2"/>
        <v/>
      </c>
      <c r="AD23" s="98" t="str">
        <f t="shared" si="2"/>
        <v/>
      </c>
      <c r="AE23" s="73" t="str">
        <f t="shared" si="2"/>
        <v/>
      </c>
      <c r="AF23" s="73" t="str">
        <f t="shared" si="3"/>
        <v/>
      </c>
      <c r="AG23" s="73" t="str">
        <f t="shared" si="3"/>
        <v/>
      </c>
      <c r="AH23" s="73" t="str">
        <f t="shared" si="3"/>
        <v/>
      </c>
      <c r="AI23" s="73" t="str">
        <f t="shared" si="3"/>
        <v/>
      </c>
      <c r="AJ23" s="73" t="str">
        <f t="shared" si="3"/>
        <v/>
      </c>
      <c r="AK23" s="73" t="str">
        <f t="shared" si="3"/>
        <v/>
      </c>
      <c r="AL23" s="73" t="str">
        <f t="shared" si="3"/>
        <v/>
      </c>
      <c r="AM23" s="73" t="str">
        <f t="shared" si="3"/>
        <v/>
      </c>
      <c r="AN23" s="73" t="str">
        <f t="shared" si="3"/>
        <v/>
      </c>
      <c r="AO23" s="73" t="str">
        <f t="shared" si="3"/>
        <v/>
      </c>
      <c r="AP23" s="73" t="str">
        <f t="shared" si="3"/>
        <v/>
      </c>
      <c r="AQ23" s="73" t="str">
        <f t="shared" si="3"/>
        <v/>
      </c>
      <c r="AR23" s="101" t="str">
        <f t="shared" si="3"/>
        <v/>
      </c>
      <c r="AS23" s="98" t="str">
        <f t="shared" si="3"/>
        <v/>
      </c>
      <c r="AT23" s="73" t="str">
        <f t="shared" si="3"/>
        <v/>
      </c>
      <c r="AU23" s="73" t="str">
        <f t="shared" si="3"/>
        <v/>
      </c>
      <c r="AV23" s="73" t="str">
        <f t="shared" si="4"/>
        <v/>
      </c>
      <c r="AW23" s="73" t="str">
        <f t="shared" si="4"/>
        <v/>
      </c>
      <c r="AX23" s="73" t="str">
        <f t="shared" si="4"/>
        <v/>
      </c>
      <c r="AY23" s="73" t="str">
        <f t="shared" si="4"/>
        <v/>
      </c>
      <c r="AZ23" s="73" t="str">
        <f t="shared" si="4"/>
        <v/>
      </c>
      <c r="BA23" s="73" t="str">
        <f t="shared" si="4"/>
        <v/>
      </c>
      <c r="BB23" s="73" t="str">
        <f t="shared" si="4"/>
        <v/>
      </c>
      <c r="BC23" s="73" t="str">
        <f t="shared" si="4"/>
        <v/>
      </c>
      <c r="BD23" s="73" t="str">
        <f t="shared" si="4"/>
        <v/>
      </c>
      <c r="BE23" s="73" t="str">
        <f t="shared" si="4"/>
        <v/>
      </c>
      <c r="BF23" s="73" t="str">
        <f t="shared" si="4"/>
        <v/>
      </c>
      <c r="BG23" s="101" t="str">
        <f t="shared" si="4"/>
        <v/>
      </c>
      <c r="BH23" s="73" t="str">
        <f t="shared" si="4"/>
        <v/>
      </c>
      <c r="BI23" s="73" t="str">
        <f t="shared" si="4"/>
        <v/>
      </c>
      <c r="BJ23" s="73" t="str">
        <f t="shared" si="4"/>
        <v/>
      </c>
      <c r="BK23" s="73" t="str">
        <f t="shared" si="4"/>
        <v/>
      </c>
      <c r="BL23" s="73" t="str">
        <f t="shared" si="5"/>
        <v/>
      </c>
      <c r="BM23" s="73" t="str">
        <f t="shared" si="5"/>
        <v/>
      </c>
      <c r="BN23" s="73" t="str">
        <f t="shared" si="5"/>
        <v/>
      </c>
      <c r="BO23" s="73" t="str">
        <f t="shared" si="5"/>
        <v/>
      </c>
      <c r="BP23" s="73" t="str">
        <f t="shared" si="5"/>
        <v/>
      </c>
      <c r="BQ23" s="73" t="str">
        <f t="shared" si="5"/>
        <v/>
      </c>
      <c r="BR23" s="73" t="str">
        <f t="shared" si="5"/>
        <v/>
      </c>
      <c r="BS23" s="73" t="str">
        <f t="shared" si="5"/>
        <v/>
      </c>
      <c r="BT23" s="73" t="str">
        <f t="shared" si="5"/>
        <v/>
      </c>
      <c r="BU23" s="73" t="str">
        <f t="shared" si="5"/>
        <v/>
      </c>
      <c r="BV23" s="73" t="str">
        <f t="shared" si="5"/>
        <v/>
      </c>
      <c r="BW23" s="3"/>
    </row>
    <row r="24" spans="1:75" x14ac:dyDescent="0.25">
      <c r="A24" s="1"/>
      <c r="C24" s="94" t="str">
        <f>IF(Tracker!C24&lt;&gt;"",Tracker!C24,"")</f>
        <v/>
      </c>
      <c r="D24" s="64" t="str">
        <f>IF(Tracker!D24&lt;&gt;"",Tracker!D24,"")</f>
        <v/>
      </c>
      <c r="E24" s="65" t="str">
        <f>IF(Tracker!E24&lt;&gt;"",Tracker!E24,"")</f>
        <v/>
      </c>
      <c r="F24" s="64" t="str">
        <f>IF(Tracker!F24&lt;&gt;"",Tracker!F24,"")</f>
        <v/>
      </c>
      <c r="G24" s="64" t="str">
        <f>IF(Tracker!G24&lt;&gt;"",Tracker!G24,"")</f>
        <v/>
      </c>
      <c r="H24" s="64" t="str">
        <f>IF(Tracker!H24&lt;&gt;"",Tracker!H24,"")</f>
        <v/>
      </c>
      <c r="I24" s="71" t="str">
        <f>IF(Tracker!I24&lt;&gt;"",Tracker!I24,"")</f>
        <v/>
      </c>
      <c r="J24" s="12" t="str">
        <f>IF(Tracker!J24&lt;&gt;"",Tracker!J24,"")</f>
        <v/>
      </c>
      <c r="K24" s="19" t="str">
        <f>IF(Tracker!K24&lt;&gt;"",Tracker!K24,"")</f>
        <v/>
      </c>
      <c r="L24" s="41" t="str">
        <f>IF(Tracker!L24&lt;&gt;"",Tracker!L24,"")</f>
        <v/>
      </c>
      <c r="M24" s="12" t="str">
        <f>IF(Tracker!M24&lt;&gt;"",Tracker!M24,"")</f>
        <v/>
      </c>
      <c r="N24" s="41" t="str">
        <f>IF(Tracker!N24&lt;&gt;"",Tracker!N24,"")</f>
        <v/>
      </c>
      <c r="O24" s="99" t="str">
        <f t="shared" si="6"/>
        <v/>
      </c>
      <c r="P24" s="73" t="str">
        <f t="shared" si="2"/>
        <v/>
      </c>
      <c r="Q24" s="73" t="str">
        <f t="shared" si="2"/>
        <v/>
      </c>
      <c r="R24" s="73" t="str">
        <f t="shared" si="2"/>
        <v/>
      </c>
      <c r="S24" s="73" t="str">
        <f t="shared" si="2"/>
        <v/>
      </c>
      <c r="T24" s="73" t="str">
        <f t="shared" si="2"/>
        <v/>
      </c>
      <c r="U24" s="73" t="str">
        <f t="shared" si="2"/>
        <v/>
      </c>
      <c r="V24" s="73" t="str">
        <f t="shared" si="2"/>
        <v/>
      </c>
      <c r="W24" s="73" t="str">
        <f t="shared" si="2"/>
        <v/>
      </c>
      <c r="X24" s="73" t="str">
        <f t="shared" si="2"/>
        <v/>
      </c>
      <c r="Y24" s="73" t="str">
        <f t="shared" si="2"/>
        <v/>
      </c>
      <c r="Z24" s="73" t="str">
        <f t="shared" si="2"/>
        <v/>
      </c>
      <c r="AA24" s="73" t="str">
        <f t="shared" si="2"/>
        <v/>
      </c>
      <c r="AB24" s="73" t="str">
        <f t="shared" si="2"/>
        <v/>
      </c>
      <c r="AC24" s="101" t="str">
        <f t="shared" si="2"/>
        <v/>
      </c>
      <c r="AD24" s="98" t="str">
        <f t="shared" si="2"/>
        <v/>
      </c>
      <c r="AE24" s="73" t="str">
        <f t="shared" si="2"/>
        <v/>
      </c>
      <c r="AF24" s="73" t="str">
        <f t="shared" si="3"/>
        <v/>
      </c>
      <c r="AG24" s="73" t="str">
        <f t="shared" si="3"/>
        <v/>
      </c>
      <c r="AH24" s="73" t="str">
        <f t="shared" si="3"/>
        <v/>
      </c>
      <c r="AI24" s="73" t="str">
        <f t="shared" si="3"/>
        <v/>
      </c>
      <c r="AJ24" s="73" t="str">
        <f t="shared" si="3"/>
        <v/>
      </c>
      <c r="AK24" s="73" t="str">
        <f t="shared" si="3"/>
        <v/>
      </c>
      <c r="AL24" s="73" t="str">
        <f t="shared" si="3"/>
        <v/>
      </c>
      <c r="AM24" s="73" t="str">
        <f t="shared" si="3"/>
        <v/>
      </c>
      <c r="AN24" s="73" t="str">
        <f t="shared" si="3"/>
        <v/>
      </c>
      <c r="AO24" s="73" t="str">
        <f t="shared" si="3"/>
        <v/>
      </c>
      <c r="AP24" s="73" t="str">
        <f t="shared" si="3"/>
        <v/>
      </c>
      <c r="AQ24" s="73" t="str">
        <f t="shared" si="3"/>
        <v/>
      </c>
      <c r="AR24" s="101" t="str">
        <f t="shared" si="3"/>
        <v/>
      </c>
      <c r="AS24" s="98" t="str">
        <f t="shared" si="3"/>
        <v/>
      </c>
      <c r="AT24" s="73" t="str">
        <f t="shared" si="3"/>
        <v/>
      </c>
      <c r="AU24" s="73" t="str">
        <f t="shared" si="3"/>
        <v/>
      </c>
      <c r="AV24" s="73" t="str">
        <f t="shared" si="4"/>
        <v/>
      </c>
      <c r="AW24" s="73" t="str">
        <f t="shared" si="4"/>
        <v/>
      </c>
      <c r="AX24" s="73" t="str">
        <f t="shared" si="4"/>
        <v/>
      </c>
      <c r="AY24" s="73" t="str">
        <f t="shared" si="4"/>
        <v/>
      </c>
      <c r="AZ24" s="73" t="str">
        <f t="shared" si="4"/>
        <v/>
      </c>
      <c r="BA24" s="73" t="str">
        <f t="shared" si="4"/>
        <v/>
      </c>
      <c r="BB24" s="73" t="str">
        <f t="shared" si="4"/>
        <v/>
      </c>
      <c r="BC24" s="73" t="str">
        <f t="shared" si="4"/>
        <v/>
      </c>
      <c r="BD24" s="73" t="str">
        <f t="shared" si="4"/>
        <v/>
      </c>
      <c r="BE24" s="73" t="str">
        <f t="shared" si="4"/>
        <v/>
      </c>
      <c r="BF24" s="73" t="str">
        <f t="shared" si="4"/>
        <v/>
      </c>
      <c r="BG24" s="101" t="str">
        <f t="shared" si="4"/>
        <v/>
      </c>
      <c r="BH24" s="73" t="str">
        <f t="shared" si="4"/>
        <v/>
      </c>
      <c r="BI24" s="73" t="str">
        <f t="shared" si="4"/>
        <v/>
      </c>
      <c r="BJ24" s="73" t="str">
        <f t="shared" si="4"/>
        <v/>
      </c>
      <c r="BK24" s="73" t="str">
        <f t="shared" si="4"/>
        <v/>
      </c>
      <c r="BL24" s="73" t="str">
        <f t="shared" si="5"/>
        <v/>
      </c>
      <c r="BM24" s="73" t="str">
        <f t="shared" si="5"/>
        <v/>
      </c>
      <c r="BN24" s="73" t="str">
        <f t="shared" si="5"/>
        <v/>
      </c>
      <c r="BO24" s="73" t="str">
        <f t="shared" si="5"/>
        <v/>
      </c>
      <c r="BP24" s="73" t="str">
        <f t="shared" si="5"/>
        <v/>
      </c>
      <c r="BQ24" s="73" t="str">
        <f t="shared" si="5"/>
        <v/>
      </c>
      <c r="BR24" s="73" t="str">
        <f t="shared" si="5"/>
        <v/>
      </c>
      <c r="BS24" s="73" t="str">
        <f t="shared" si="5"/>
        <v/>
      </c>
      <c r="BT24" s="73" t="str">
        <f t="shared" si="5"/>
        <v/>
      </c>
      <c r="BU24" s="73" t="str">
        <f t="shared" si="5"/>
        <v/>
      </c>
      <c r="BV24" s="73" t="str">
        <f t="shared" si="5"/>
        <v/>
      </c>
      <c r="BW24" s="3"/>
    </row>
    <row r="25" spans="1:75" x14ac:dyDescent="0.25">
      <c r="A25" s="1"/>
      <c r="C25" s="94" t="str">
        <f>IF(Tracker!C25&lt;&gt;"",Tracker!C25,"")</f>
        <v/>
      </c>
      <c r="D25" s="64" t="str">
        <f>IF(Tracker!D25&lt;&gt;"",Tracker!D25,"")</f>
        <v/>
      </c>
      <c r="E25" s="65" t="str">
        <f>IF(Tracker!E25&lt;&gt;"",Tracker!E25,"")</f>
        <v/>
      </c>
      <c r="F25" s="64" t="str">
        <f>IF(Tracker!F25&lt;&gt;"",Tracker!F25,"")</f>
        <v/>
      </c>
      <c r="G25" s="64" t="str">
        <f>IF(Tracker!G25&lt;&gt;"",Tracker!G25,"")</f>
        <v/>
      </c>
      <c r="H25" s="64" t="str">
        <f>IF(Tracker!H25&lt;&gt;"",Tracker!H25,"")</f>
        <v/>
      </c>
      <c r="I25" s="71" t="str">
        <f>IF(Tracker!I25&lt;&gt;"",Tracker!I25,"")</f>
        <v/>
      </c>
      <c r="J25" s="12" t="str">
        <f>IF(Tracker!J25&lt;&gt;"",Tracker!J25,"")</f>
        <v/>
      </c>
      <c r="K25" s="19" t="str">
        <f>IF(Tracker!K25&lt;&gt;"",Tracker!K25,"")</f>
        <v/>
      </c>
      <c r="L25" s="41" t="str">
        <f>IF(Tracker!L25&lt;&gt;"",Tracker!L25,"")</f>
        <v/>
      </c>
      <c r="M25" s="12" t="str">
        <f>IF(Tracker!M25&lt;&gt;"",Tracker!M25,"")</f>
        <v/>
      </c>
      <c r="N25" s="41" t="str">
        <f>IF(Tracker!N25&lt;&gt;"",Tracker!N25,"")</f>
        <v/>
      </c>
      <c r="O25" s="99" t="str">
        <f t="shared" si="6"/>
        <v/>
      </c>
      <c r="P25" s="73" t="str">
        <f t="shared" si="2"/>
        <v/>
      </c>
      <c r="Q25" s="73" t="str">
        <f t="shared" si="2"/>
        <v/>
      </c>
      <c r="R25" s="73" t="str">
        <f t="shared" si="2"/>
        <v/>
      </c>
      <c r="S25" s="73" t="str">
        <f t="shared" si="2"/>
        <v/>
      </c>
      <c r="T25" s="73" t="str">
        <f t="shared" si="2"/>
        <v/>
      </c>
      <c r="U25" s="73" t="str">
        <f t="shared" si="2"/>
        <v/>
      </c>
      <c r="V25" s="73" t="str">
        <f t="shared" si="2"/>
        <v/>
      </c>
      <c r="W25" s="73" t="str">
        <f t="shared" si="2"/>
        <v/>
      </c>
      <c r="X25" s="73" t="str">
        <f t="shared" si="2"/>
        <v/>
      </c>
      <c r="Y25" s="73" t="str">
        <f t="shared" si="2"/>
        <v/>
      </c>
      <c r="Z25" s="73" t="str">
        <f t="shared" si="2"/>
        <v/>
      </c>
      <c r="AA25" s="73" t="str">
        <f t="shared" si="2"/>
        <v/>
      </c>
      <c r="AB25" s="73" t="str">
        <f t="shared" si="2"/>
        <v/>
      </c>
      <c r="AC25" s="101" t="str">
        <f t="shared" si="2"/>
        <v/>
      </c>
      <c r="AD25" s="98" t="str">
        <f t="shared" si="2"/>
        <v/>
      </c>
      <c r="AE25" s="73" t="str">
        <f t="shared" si="2"/>
        <v/>
      </c>
      <c r="AF25" s="73" t="str">
        <f t="shared" si="3"/>
        <v/>
      </c>
      <c r="AG25" s="73" t="str">
        <f t="shared" si="3"/>
        <v/>
      </c>
      <c r="AH25" s="73" t="str">
        <f t="shared" si="3"/>
        <v/>
      </c>
      <c r="AI25" s="73" t="str">
        <f t="shared" si="3"/>
        <v/>
      </c>
      <c r="AJ25" s="73" t="str">
        <f t="shared" si="3"/>
        <v/>
      </c>
      <c r="AK25" s="73" t="str">
        <f t="shared" si="3"/>
        <v/>
      </c>
      <c r="AL25" s="73" t="str">
        <f t="shared" si="3"/>
        <v/>
      </c>
      <c r="AM25" s="73" t="str">
        <f t="shared" si="3"/>
        <v/>
      </c>
      <c r="AN25" s="73" t="str">
        <f t="shared" si="3"/>
        <v/>
      </c>
      <c r="AO25" s="73" t="str">
        <f t="shared" si="3"/>
        <v/>
      </c>
      <c r="AP25" s="73" t="str">
        <f t="shared" si="3"/>
        <v/>
      </c>
      <c r="AQ25" s="73" t="str">
        <f t="shared" si="3"/>
        <v/>
      </c>
      <c r="AR25" s="101" t="str">
        <f t="shared" si="3"/>
        <v/>
      </c>
      <c r="AS25" s="98" t="str">
        <f t="shared" si="3"/>
        <v/>
      </c>
      <c r="AT25" s="73" t="str">
        <f t="shared" si="3"/>
        <v/>
      </c>
      <c r="AU25" s="73" t="str">
        <f t="shared" si="3"/>
        <v/>
      </c>
      <c r="AV25" s="73" t="str">
        <f t="shared" si="4"/>
        <v/>
      </c>
      <c r="AW25" s="73" t="str">
        <f t="shared" si="4"/>
        <v/>
      </c>
      <c r="AX25" s="73" t="str">
        <f t="shared" si="4"/>
        <v/>
      </c>
      <c r="AY25" s="73" t="str">
        <f t="shared" si="4"/>
        <v/>
      </c>
      <c r="AZ25" s="73" t="str">
        <f t="shared" si="4"/>
        <v/>
      </c>
      <c r="BA25" s="73" t="str">
        <f t="shared" si="4"/>
        <v/>
      </c>
      <c r="BB25" s="73" t="str">
        <f t="shared" si="4"/>
        <v/>
      </c>
      <c r="BC25" s="73" t="str">
        <f t="shared" si="4"/>
        <v/>
      </c>
      <c r="BD25" s="73" t="str">
        <f t="shared" si="4"/>
        <v/>
      </c>
      <c r="BE25" s="73" t="str">
        <f t="shared" si="4"/>
        <v/>
      </c>
      <c r="BF25" s="73" t="str">
        <f t="shared" si="4"/>
        <v/>
      </c>
      <c r="BG25" s="101" t="str">
        <f t="shared" si="4"/>
        <v/>
      </c>
      <c r="BH25" s="73" t="str">
        <f t="shared" si="4"/>
        <v/>
      </c>
      <c r="BI25" s="73" t="str">
        <f t="shared" si="4"/>
        <v/>
      </c>
      <c r="BJ25" s="73" t="str">
        <f t="shared" si="4"/>
        <v/>
      </c>
      <c r="BK25" s="73" t="str">
        <f t="shared" si="4"/>
        <v/>
      </c>
      <c r="BL25" s="73" t="str">
        <f t="shared" si="5"/>
        <v/>
      </c>
      <c r="BM25" s="73" t="str">
        <f t="shared" si="5"/>
        <v/>
      </c>
      <c r="BN25" s="73" t="str">
        <f t="shared" si="5"/>
        <v/>
      </c>
      <c r="BO25" s="73" t="str">
        <f t="shared" si="5"/>
        <v/>
      </c>
      <c r="BP25" s="73" t="str">
        <f t="shared" si="5"/>
        <v/>
      </c>
      <c r="BQ25" s="73" t="str">
        <f t="shared" si="5"/>
        <v/>
      </c>
      <c r="BR25" s="73" t="str">
        <f t="shared" si="5"/>
        <v/>
      </c>
      <c r="BS25" s="73" t="str">
        <f t="shared" si="5"/>
        <v/>
      </c>
      <c r="BT25" s="73" t="str">
        <f t="shared" si="5"/>
        <v/>
      </c>
      <c r="BU25" s="73" t="str">
        <f t="shared" si="5"/>
        <v/>
      </c>
      <c r="BV25" s="73" t="str">
        <f t="shared" si="5"/>
        <v/>
      </c>
      <c r="BW25" s="3"/>
    </row>
    <row r="26" spans="1:75" x14ac:dyDescent="0.25">
      <c r="A26" s="1"/>
      <c r="C26" s="94" t="str">
        <f>IF(Tracker!C26&lt;&gt;"",Tracker!C26,"")</f>
        <v/>
      </c>
      <c r="D26" s="64" t="str">
        <f>IF(Tracker!D26&lt;&gt;"",Tracker!D26,"")</f>
        <v/>
      </c>
      <c r="E26" s="65" t="str">
        <f>IF(Tracker!E26&lt;&gt;"",Tracker!E26,"")</f>
        <v/>
      </c>
      <c r="F26" s="64" t="str">
        <f>IF(Tracker!F26&lt;&gt;"",Tracker!F26,"")</f>
        <v/>
      </c>
      <c r="G26" s="64" t="str">
        <f>IF(Tracker!G26&lt;&gt;"",Tracker!G26,"")</f>
        <v/>
      </c>
      <c r="H26" s="64" t="str">
        <f>IF(Tracker!H26&lt;&gt;"",Tracker!H26,"")</f>
        <v/>
      </c>
      <c r="I26" s="71" t="str">
        <f>IF(Tracker!I26&lt;&gt;"",Tracker!I26,"")</f>
        <v/>
      </c>
      <c r="J26" s="12" t="str">
        <f>IF(Tracker!J26&lt;&gt;"",Tracker!J26,"")</f>
        <v/>
      </c>
      <c r="K26" s="19" t="str">
        <f>IF(Tracker!K26&lt;&gt;"",Tracker!K26,"")</f>
        <v/>
      </c>
      <c r="L26" s="41" t="str">
        <f>IF(Tracker!L26&lt;&gt;"",Tracker!L26,"")</f>
        <v/>
      </c>
      <c r="M26" s="12" t="str">
        <f>IF(Tracker!M26&lt;&gt;"",Tracker!M26,"")</f>
        <v/>
      </c>
      <c r="N26" s="41" t="str">
        <f>IF(Tracker!N26&lt;&gt;"",Tracker!N26,"")</f>
        <v/>
      </c>
      <c r="O26" s="99" t="str">
        <f t="shared" si="6"/>
        <v/>
      </c>
      <c r="P26" s="73" t="str">
        <f t="shared" si="2"/>
        <v/>
      </c>
      <c r="Q26" s="73" t="str">
        <f t="shared" si="2"/>
        <v/>
      </c>
      <c r="R26" s="73" t="str">
        <f t="shared" si="2"/>
        <v/>
      </c>
      <c r="S26" s="73" t="str">
        <f t="shared" si="2"/>
        <v/>
      </c>
      <c r="T26" s="73" t="str">
        <f t="shared" si="2"/>
        <v/>
      </c>
      <c r="U26" s="73" t="str">
        <f t="shared" si="2"/>
        <v/>
      </c>
      <c r="V26" s="73" t="str">
        <f t="shared" si="2"/>
        <v/>
      </c>
      <c r="W26" s="73" t="str">
        <f t="shared" si="2"/>
        <v/>
      </c>
      <c r="X26" s="73" t="str">
        <f t="shared" si="2"/>
        <v/>
      </c>
      <c r="Y26" s="73" t="str">
        <f t="shared" si="2"/>
        <v/>
      </c>
      <c r="Z26" s="73" t="str">
        <f t="shared" si="2"/>
        <v/>
      </c>
      <c r="AA26" s="73" t="str">
        <f t="shared" si="2"/>
        <v/>
      </c>
      <c r="AB26" s="73" t="str">
        <f t="shared" si="2"/>
        <v/>
      </c>
      <c r="AC26" s="101" t="str">
        <f t="shared" si="2"/>
        <v/>
      </c>
      <c r="AD26" s="98" t="str">
        <f t="shared" si="2"/>
        <v/>
      </c>
      <c r="AE26" s="73" t="str">
        <f t="shared" ref="AE26:AT38" si="7">IF(AND($D26="yes",$H26=1),"M","")</f>
        <v/>
      </c>
      <c r="AF26" s="73" t="str">
        <f t="shared" si="3"/>
        <v/>
      </c>
      <c r="AG26" s="73" t="str">
        <f t="shared" si="3"/>
        <v/>
      </c>
      <c r="AH26" s="73" t="str">
        <f t="shared" si="3"/>
        <v/>
      </c>
      <c r="AI26" s="73" t="str">
        <f t="shared" si="3"/>
        <v/>
      </c>
      <c r="AJ26" s="73" t="str">
        <f t="shared" si="3"/>
        <v/>
      </c>
      <c r="AK26" s="73" t="str">
        <f t="shared" si="3"/>
        <v/>
      </c>
      <c r="AL26" s="73" t="str">
        <f t="shared" si="3"/>
        <v/>
      </c>
      <c r="AM26" s="73" t="str">
        <f t="shared" si="3"/>
        <v/>
      </c>
      <c r="AN26" s="73" t="str">
        <f t="shared" si="3"/>
        <v/>
      </c>
      <c r="AO26" s="73" t="str">
        <f t="shared" si="3"/>
        <v/>
      </c>
      <c r="AP26" s="73" t="str">
        <f t="shared" si="3"/>
        <v/>
      </c>
      <c r="AQ26" s="73" t="str">
        <f t="shared" si="3"/>
        <v/>
      </c>
      <c r="AR26" s="101" t="str">
        <f t="shared" si="3"/>
        <v/>
      </c>
      <c r="AS26" s="98" t="str">
        <f t="shared" si="3"/>
        <v/>
      </c>
      <c r="AT26" s="73" t="str">
        <f t="shared" si="3"/>
        <v/>
      </c>
      <c r="AU26" s="73" t="str">
        <f t="shared" ref="AU26:BJ38" si="8">IF(AND($D26="yes",$H26=1),"M","")</f>
        <v/>
      </c>
      <c r="AV26" s="73" t="str">
        <f t="shared" si="4"/>
        <v/>
      </c>
      <c r="AW26" s="73" t="str">
        <f t="shared" si="4"/>
        <v/>
      </c>
      <c r="AX26" s="73" t="str">
        <f t="shared" si="4"/>
        <v/>
      </c>
      <c r="AY26" s="73" t="str">
        <f t="shared" si="4"/>
        <v/>
      </c>
      <c r="AZ26" s="73" t="str">
        <f t="shared" si="4"/>
        <v/>
      </c>
      <c r="BA26" s="73" t="str">
        <f t="shared" si="4"/>
        <v/>
      </c>
      <c r="BB26" s="73" t="str">
        <f t="shared" si="4"/>
        <v/>
      </c>
      <c r="BC26" s="73" t="str">
        <f t="shared" si="4"/>
        <v/>
      </c>
      <c r="BD26" s="73" t="str">
        <f t="shared" si="4"/>
        <v/>
      </c>
      <c r="BE26" s="73" t="str">
        <f t="shared" si="4"/>
        <v/>
      </c>
      <c r="BF26" s="73" t="str">
        <f t="shared" si="4"/>
        <v/>
      </c>
      <c r="BG26" s="101" t="str">
        <f t="shared" si="4"/>
        <v/>
      </c>
      <c r="BH26" s="73" t="str">
        <f t="shared" si="4"/>
        <v/>
      </c>
      <c r="BI26" s="73" t="str">
        <f t="shared" si="4"/>
        <v/>
      </c>
      <c r="BJ26" s="73" t="str">
        <f t="shared" si="4"/>
        <v/>
      </c>
      <c r="BK26" s="73" t="str">
        <f t="shared" ref="BK26:BV38" si="9">IF(AND($D26="yes",$H26=1),"M","")</f>
        <v/>
      </c>
      <c r="BL26" s="73" t="str">
        <f t="shared" si="5"/>
        <v/>
      </c>
      <c r="BM26" s="73" t="str">
        <f t="shared" si="5"/>
        <v/>
      </c>
      <c r="BN26" s="73" t="str">
        <f t="shared" si="5"/>
        <v/>
      </c>
      <c r="BO26" s="73" t="str">
        <f t="shared" si="5"/>
        <v/>
      </c>
      <c r="BP26" s="73" t="str">
        <f t="shared" si="5"/>
        <v/>
      </c>
      <c r="BQ26" s="73" t="str">
        <f t="shared" si="5"/>
        <v/>
      </c>
      <c r="BR26" s="73" t="str">
        <f t="shared" si="5"/>
        <v/>
      </c>
      <c r="BS26" s="73" t="str">
        <f t="shared" si="5"/>
        <v/>
      </c>
      <c r="BT26" s="73" t="str">
        <f t="shared" si="5"/>
        <v/>
      </c>
      <c r="BU26" s="73" t="str">
        <f t="shared" si="5"/>
        <v/>
      </c>
      <c r="BV26" s="73" t="str">
        <f t="shared" si="5"/>
        <v/>
      </c>
      <c r="BW26" s="3"/>
    </row>
    <row r="27" spans="1:75" x14ac:dyDescent="0.25">
      <c r="A27" s="1"/>
      <c r="C27" s="94" t="str">
        <f>IF(Tracker!C27&lt;&gt;"",Tracker!C27,"")</f>
        <v/>
      </c>
      <c r="D27" s="64" t="str">
        <f>IF(Tracker!D27&lt;&gt;"",Tracker!D27,"")</f>
        <v/>
      </c>
      <c r="E27" s="65" t="str">
        <f>IF(Tracker!E27&lt;&gt;"",Tracker!E27,"")</f>
        <v/>
      </c>
      <c r="F27" s="64" t="str">
        <f>IF(Tracker!F27&lt;&gt;"",Tracker!F27,"")</f>
        <v/>
      </c>
      <c r="G27" s="64" t="str">
        <f>IF(Tracker!G27&lt;&gt;"",Tracker!G27,"")</f>
        <v/>
      </c>
      <c r="H27" s="64" t="str">
        <f>IF(Tracker!H27&lt;&gt;"",Tracker!H27,"")</f>
        <v/>
      </c>
      <c r="I27" s="71" t="str">
        <f>IF(Tracker!I27&lt;&gt;"",Tracker!I27,"")</f>
        <v/>
      </c>
      <c r="J27" s="12" t="str">
        <f>IF(Tracker!J27&lt;&gt;"",Tracker!J27,"")</f>
        <v/>
      </c>
      <c r="K27" s="19" t="str">
        <f>IF(Tracker!K27&lt;&gt;"",Tracker!K27,"")</f>
        <v/>
      </c>
      <c r="L27" s="41" t="str">
        <f>IF(Tracker!L27&lt;&gt;"",Tracker!L27,"")</f>
        <v/>
      </c>
      <c r="M27" s="12" t="str">
        <f>IF(Tracker!M27&lt;&gt;"",Tracker!M27,"")</f>
        <v/>
      </c>
      <c r="N27" s="41" t="str">
        <f>IF(Tracker!N27&lt;&gt;"",Tracker!N27,"")</f>
        <v/>
      </c>
      <c r="O27" s="98" t="str">
        <f t="shared" si="6"/>
        <v/>
      </c>
      <c r="P27" s="73" t="str">
        <f t="shared" si="6"/>
        <v/>
      </c>
      <c r="Q27" s="73" t="str">
        <f t="shared" si="6"/>
        <v/>
      </c>
      <c r="R27" s="73" t="str">
        <f t="shared" si="6"/>
        <v/>
      </c>
      <c r="S27" s="73" t="str">
        <f t="shared" si="6"/>
        <v/>
      </c>
      <c r="T27" s="73" t="str">
        <f t="shared" si="6"/>
        <v/>
      </c>
      <c r="U27" s="73" t="str">
        <f t="shared" si="6"/>
        <v/>
      </c>
      <c r="V27" s="73" t="str">
        <f t="shared" si="6"/>
        <v/>
      </c>
      <c r="W27" s="73" t="str">
        <f t="shared" si="6"/>
        <v/>
      </c>
      <c r="X27" s="73" t="str">
        <f t="shared" si="6"/>
        <v/>
      </c>
      <c r="Y27" s="73" t="str">
        <f t="shared" si="6"/>
        <v/>
      </c>
      <c r="Z27" s="73" t="str">
        <f t="shared" si="6"/>
        <v/>
      </c>
      <c r="AA27" s="73" t="str">
        <f t="shared" si="6"/>
        <v/>
      </c>
      <c r="AB27" s="73" t="str">
        <f t="shared" si="6"/>
        <v/>
      </c>
      <c r="AC27" s="101" t="str">
        <f t="shared" si="6"/>
        <v/>
      </c>
      <c r="AD27" s="98" t="str">
        <f t="shared" si="6"/>
        <v/>
      </c>
      <c r="AE27" s="73" t="str">
        <f t="shared" si="7"/>
        <v/>
      </c>
      <c r="AF27" s="73" t="str">
        <f t="shared" si="7"/>
        <v/>
      </c>
      <c r="AG27" s="73" t="str">
        <f t="shared" si="7"/>
        <v/>
      </c>
      <c r="AH27" s="73" t="str">
        <f t="shared" si="7"/>
        <v/>
      </c>
      <c r="AI27" s="73" t="str">
        <f t="shared" si="7"/>
        <v/>
      </c>
      <c r="AJ27" s="73" t="str">
        <f t="shared" si="7"/>
        <v/>
      </c>
      <c r="AK27" s="73" t="str">
        <f t="shared" si="7"/>
        <v/>
      </c>
      <c r="AL27" s="73" t="str">
        <f t="shared" si="7"/>
        <v/>
      </c>
      <c r="AM27" s="73" t="str">
        <f t="shared" si="7"/>
        <v/>
      </c>
      <c r="AN27" s="73" t="str">
        <f t="shared" si="7"/>
        <v/>
      </c>
      <c r="AO27" s="73" t="str">
        <f t="shared" si="7"/>
        <v/>
      </c>
      <c r="AP27" s="73" t="str">
        <f t="shared" si="7"/>
        <v/>
      </c>
      <c r="AQ27" s="73" t="str">
        <f t="shared" si="7"/>
        <v/>
      </c>
      <c r="AR27" s="101" t="str">
        <f t="shared" si="7"/>
        <v/>
      </c>
      <c r="AS27" s="98" t="str">
        <f t="shared" si="7"/>
        <v/>
      </c>
      <c r="AT27" s="73" t="str">
        <f t="shared" si="7"/>
        <v/>
      </c>
      <c r="AU27" s="73" t="str">
        <f t="shared" si="8"/>
        <v/>
      </c>
      <c r="AV27" s="73" t="str">
        <f t="shared" si="8"/>
        <v/>
      </c>
      <c r="AW27" s="73" t="str">
        <f t="shared" si="8"/>
        <v/>
      </c>
      <c r="AX27" s="73" t="str">
        <f t="shared" si="8"/>
        <v/>
      </c>
      <c r="AY27" s="73" t="str">
        <f t="shared" si="8"/>
        <v/>
      </c>
      <c r="AZ27" s="73" t="str">
        <f t="shared" si="8"/>
        <v/>
      </c>
      <c r="BA27" s="73" t="str">
        <f t="shared" si="8"/>
        <v/>
      </c>
      <c r="BB27" s="73" t="str">
        <f t="shared" si="8"/>
        <v/>
      </c>
      <c r="BC27" s="73" t="str">
        <f t="shared" si="8"/>
        <v/>
      </c>
      <c r="BD27" s="73" t="str">
        <f t="shared" si="8"/>
        <v/>
      </c>
      <c r="BE27" s="73" t="str">
        <f t="shared" si="8"/>
        <v/>
      </c>
      <c r="BF27" s="73" t="str">
        <f t="shared" si="8"/>
        <v/>
      </c>
      <c r="BG27" s="101" t="str">
        <f t="shared" si="8"/>
        <v/>
      </c>
      <c r="BH27" s="73" t="str">
        <f t="shared" si="8"/>
        <v/>
      </c>
      <c r="BI27" s="73" t="str">
        <f t="shared" si="8"/>
        <v/>
      </c>
      <c r="BJ27" s="73" t="str">
        <f t="shared" si="8"/>
        <v/>
      </c>
      <c r="BK27" s="73" t="str">
        <f t="shared" si="9"/>
        <v/>
      </c>
      <c r="BL27" s="73" t="str">
        <f t="shared" si="9"/>
        <v/>
      </c>
      <c r="BM27" s="73" t="str">
        <f t="shared" si="9"/>
        <v/>
      </c>
      <c r="BN27" s="73" t="str">
        <f t="shared" si="9"/>
        <v/>
      </c>
      <c r="BO27" s="73" t="str">
        <f t="shared" si="9"/>
        <v/>
      </c>
      <c r="BP27" s="73" t="str">
        <f t="shared" si="9"/>
        <v/>
      </c>
      <c r="BQ27" s="73" t="str">
        <f t="shared" si="9"/>
        <v/>
      </c>
      <c r="BR27" s="73" t="str">
        <f t="shared" si="9"/>
        <v/>
      </c>
      <c r="BS27" s="73" t="str">
        <f t="shared" si="9"/>
        <v/>
      </c>
      <c r="BT27" s="73" t="str">
        <f t="shared" si="9"/>
        <v/>
      </c>
      <c r="BU27" s="73" t="str">
        <f t="shared" si="9"/>
        <v/>
      </c>
      <c r="BV27" s="73" t="str">
        <f t="shared" si="9"/>
        <v/>
      </c>
      <c r="BW27" s="3"/>
    </row>
    <row r="28" spans="1:75" x14ac:dyDescent="0.25">
      <c r="A28" s="1"/>
      <c r="C28" s="94" t="str">
        <f>IF(Tracker!C28&lt;&gt;"",Tracker!C28,"")</f>
        <v/>
      </c>
      <c r="D28" s="64" t="str">
        <f>IF(Tracker!D28&lt;&gt;"",Tracker!D28,"")</f>
        <v/>
      </c>
      <c r="E28" s="65" t="str">
        <f>IF(Tracker!E28&lt;&gt;"",Tracker!E28,"")</f>
        <v/>
      </c>
      <c r="F28" s="64" t="str">
        <f>IF(Tracker!F28&lt;&gt;"",Tracker!F28,"")</f>
        <v/>
      </c>
      <c r="G28" s="64" t="str">
        <f>IF(Tracker!G28&lt;&gt;"",Tracker!G28,"")</f>
        <v/>
      </c>
      <c r="H28" s="64" t="str">
        <f>IF(Tracker!H28&lt;&gt;"",Tracker!H28,"")</f>
        <v/>
      </c>
      <c r="I28" s="71" t="str">
        <f>IF(Tracker!I28&lt;&gt;"",Tracker!I28,"")</f>
        <v/>
      </c>
      <c r="J28" s="12" t="str">
        <f>IF(Tracker!J28&lt;&gt;"",Tracker!J28,"")</f>
        <v/>
      </c>
      <c r="K28" s="19" t="str">
        <f>IF(Tracker!K28&lt;&gt;"",Tracker!K28,"")</f>
        <v/>
      </c>
      <c r="L28" s="41" t="str">
        <f>IF(Tracker!L28&lt;&gt;"",Tracker!L28,"")</f>
        <v/>
      </c>
      <c r="M28" s="12" t="str">
        <f>IF(Tracker!M28&lt;&gt;"",Tracker!M28,"")</f>
        <v/>
      </c>
      <c r="N28" s="41" t="str">
        <f>IF(Tracker!N28&lt;&gt;"",Tracker!N28,"")</f>
        <v/>
      </c>
      <c r="O28" s="98" t="str">
        <f t="shared" ref="O28:AD38" si="10">IF(AND($D28="yes",$H28=1),"M","")</f>
        <v/>
      </c>
      <c r="P28" s="73" t="str">
        <f t="shared" si="10"/>
        <v/>
      </c>
      <c r="Q28" s="73" t="str">
        <f t="shared" si="10"/>
        <v/>
      </c>
      <c r="R28" s="73" t="str">
        <f t="shared" si="10"/>
        <v/>
      </c>
      <c r="S28" s="73" t="str">
        <f t="shared" si="10"/>
        <v/>
      </c>
      <c r="T28" s="73" t="str">
        <f t="shared" si="10"/>
        <v/>
      </c>
      <c r="U28" s="73" t="str">
        <f t="shared" si="10"/>
        <v/>
      </c>
      <c r="V28" s="73" t="str">
        <f t="shared" si="10"/>
        <v/>
      </c>
      <c r="W28" s="73" t="str">
        <f t="shared" si="10"/>
        <v/>
      </c>
      <c r="X28" s="73" t="str">
        <f t="shared" si="10"/>
        <v/>
      </c>
      <c r="Y28" s="73" t="str">
        <f t="shared" si="10"/>
        <v/>
      </c>
      <c r="Z28" s="73" t="str">
        <f t="shared" si="10"/>
        <v/>
      </c>
      <c r="AA28" s="73" t="str">
        <f t="shared" si="10"/>
        <v/>
      </c>
      <c r="AB28" s="73" t="str">
        <f t="shared" si="10"/>
        <v/>
      </c>
      <c r="AC28" s="101" t="str">
        <f t="shared" si="10"/>
        <v/>
      </c>
      <c r="AD28" s="98" t="str">
        <f t="shared" si="10"/>
        <v/>
      </c>
      <c r="AE28" s="73" t="str">
        <f t="shared" si="7"/>
        <v/>
      </c>
      <c r="AF28" s="73" t="str">
        <f t="shared" si="7"/>
        <v/>
      </c>
      <c r="AG28" s="73" t="str">
        <f t="shared" si="7"/>
        <v/>
      </c>
      <c r="AH28" s="73" t="str">
        <f t="shared" si="7"/>
        <v/>
      </c>
      <c r="AI28" s="73" t="str">
        <f t="shared" si="7"/>
        <v/>
      </c>
      <c r="AJ28" s="73" t="str">
        <f t="shared" si="7"/>
        <v/>
      </c>
      <c r="AK28" s="73" t="str">
        <f t="shared" si="7"/>
        <v/>
      </c>
      <c r="AL28" s="73" t="str">
        <f t="shared" si="7"/>
        <v/>
      </c>
      <c r="AM28" s="73" t="str">
        <f t="shared" si="7"/>
        <v/>
      </c>
      <c r="AN28" s="73" t="str">
        <f t="shared" si="7"/>
        <v/>
      </c>
      <c r="AO28" s="73" t="str">
        <f t="shared" si="7"/>
        <v/>
      </c>
      <c r="AP28" s="73" t="str">
        <f t="shared" si="7"/>
        <v/>
      </c>
      <c r="AQ28" s="73" t="str">
        <f t="shared" si="7"/>
        <v/>
      </c>
      <c r="AR28" s="101" t="str">
        <f t="shared" si="7"/>
        <v/>
      </c>
      <c r="AS28" s="98" t="str">
        <f t="shared" si="7"/>
        <v/>
      </c>
      <c r="AT28" s="73" t="str">
        <f t="shared" si="7"/>
        <v/>
      </c>
      <c r="AU28" s="73" t="str">
        <f t="shared" si="8"/>
        <v/>
      </c>
      <c r="AV28" s="73" t="str">
        <f t="shared" si="8"/>
        <v/>
      </c>
      <c r="AW28" s="73" t="str">
        <f t="shared" si="8"/>
        <v/>
      </c>
      <c r="AX28" s="73" t="str">
        <f t="shared" si="8"/>
        <v/>
      </c>
      <c r="AY28" s="73" t="str">
        <f t="shared" si="8"/>
        <v/>
      </c>
      <c r="AZ28" s="73" t="str">
        <f t="shared" si="8"/>
        <v/>
      </c>
      <c r="BA28" s="73" t="str">
        <f t="shared" si="8"/>
        <v/>
      </c>
      <c r="BB28" s="73" t="str">
        <f t="shared" si="8"/>
        <v/>
      </c>
      <c r="BC28" s="73" t="str">
        <f t="shared" si="8"/>
        <v/>
      </c>
      <c r="BD28" s="73" t="str">
        <f t="shared" si="8"/>
        <v/>
      </c>
      <c r="BE28" s="73" t="str">
        <f t="shared" si="8"/>
        <v/>
      </c>
      <c r="BF28" s="73" t="str">
        <f t="shared" si="8"/>
        <v/>
      </c>
      <c r="BG28" s="101" t="str">
        <f t="shared" si="8"/>
        <v/>
      </c>
      <c r="BH28" s="73" t="str">
        <f t="shared" si="8"/>
        <v/>
      </c>
      <c r="BI28" s="73" t="str">
        <f t="shared" si="8"/>
        <v/>
      </c>
      <c r="BJ28" s="73" t="str">
        <f t="shared" si="8"/>
        <v/>
      </c>
      <c r="BK28" s="73" t="str">
        <f t="shared" si="9"/>
        <v/>
      </c>
      <c r="BL28" s="73" t="str">
        <f t="shared" si="9"/>
        <v/>
      </c>
      <c r="BM28" s="73" t="str">
        <f t="shared" si="9"/>
        <v/>
      </c>
      <c r="BN28" s="73" t="str">
        <f t="shared" si="9"/>
        <v/>
      </c>
      <c r="BO28" s="73" t="str">
        <f t="shared" si="9"/>
        <v/>
      </c>
      <c r="BP28" s="73" t="str">
        <f t="shared" si="9"/>
        <v/>
      </c>
      <c r="BQ28" s="73" t="str">
        <f t="shared" si="9"/>
        <v/>
      </c>
      <c r="BR28" s="73" t="str">
        <f t="shared" si="9"/>
        <v/>
      </c>
      <c r="BS28" s="73" t="str">
        <f t="shared" si="9"/>
        <v/>
      </c>
      <c r="BT28" s="73" t="str">
        <f t="shared" si="9"/>
        <v/>
      </c>
      <c r="BU28" s="73" t="str">
        <f t="shared" si="9"/>
        <v/>
      </c>
      <c r="BV28" s="73" t="str">
        <f t="shared" si="9"/>
        <v/>
      </c>
      <c r="BW28" s="3"/>
    </row>
    <row r="29" spans="1:75" x14ac:dyDescent="0.25">
      <c r="A29" s="1"/>
      <c r="C29" s="94" t="str">
        <f>IF(Tracker!C29&lt;&gt;"",Tracker!C29,"")</f>
        <v/>
      </c>
      <c r="D29" s="64" t="str">
        <f>IF(Tracker!D29&lt;&gt;"",Tracker!D29,"")</f>
        <v/>
      </c>
      <c r="E29" s="65" t="str">
        <f>IF(Tracker!E29&lt;&gt;"",Tracker!E29,"")</f>
        <v/>
      </c>
      <c r="F29" s="64" t="str">
        <f>IF(Tracker!F29&lt;&gt;"",Tracker!F29,"")</f>
        <v/>
      </c>
      <c r="G29" s="64" t="str">
        <f>IF(Tracker!G29&lt;&gt;"",Tracker!G29,"")</f>
        <v/>
      </c>
      <c r="H29" s="64" t="str">
        <f>IF(Tracker!H29&lt;&gt;"",Tracker!H29,"")</f>
        <v/>
      </c>
      <c r="I29" s="71" t="str">
        <f>IF(Tracker!I29&lt;&gt;"",Tracker!I29,"")</f>
        <v/>
      </c>
      <c r="J29" s="12" t="str">
        <f>IF(Tracker!J29&lt;&gt;"",Tracker!J29,"")</f>
        <v/>
      </c>
      <c r="K29" s="19" t="str">
        <f>IF(Tracker!K29&lt;&gt;"",Tracker!K29,"")</f>
        <v/>
      </c>
      <c r="L29" s="41" t="str">
        <f>IF(Tracker!L29&lt;&gt;"",Tracker!L29,"")</f>
        <v/>
      </c>
      <c r="M29" s="12" t="str">
        <f>IF(Tracker!M29&lt;&gt;"",Tracker!M29,"")</f>
        <v/>
      </c>
      <c r="N29" s="41" t="str">
        <f>IF(Tracker!N29&lt;&gt;"",Tracker!N29,"")</f>
        <v/>
      </c>
      <c r="O29" s="98" t="str">
        <f t="shared" si="10"/>
        <v/>
      </c>
      <c r="P29" s="73" t="str">
        <f t="shared" si="10"/>
        <v/>
      </c>
      <c r="Q29" s="73" t="str">
        <f t="shared" si="10"/>
        <v/>
      </c>
      <c r="R29" s="73" t="str">
        <f t="shared" si="10"/>
        <v/>
      </c>
      <c r="S29" s="73" t="str">
        <f t="shared" si="10"/>
        <v/>
      </c>
      <c r="T29" s="73" t="str">
        <f t="shared" si="10"/>
        <v/>
      </c>
      <c r="U29" s="73" t="str">
        <f t="shared" si="10"/>
        <v/>
      </c>
      <c r="V29" s="73" t="str">
        <f t="shared" si="10"/>
        <v/>
      </c>
      <c r="W29" s="73" t="str">
        <f t="shared" si="10"/>
        <v/>
      </c>
      <c r="X29" s="73" t="str">
        <f t="shared" si="10"/>
        <v/>
      </c>
      <c r="Y29" s="73" t="str">
        <f t="shared" si="10"/>
        <v/>
      </c>
      <c r="Z29" s="73" t="str">
        <f t="shared" si="10"/>
        <v/>
      </c>
      <c r="AA29" s="73" t="str">
        <f t="shared" si="10"/>
        <v/>
      </c>
      <c r="AB29" s="73" t="str">
        <f t="shared" si="10"/>
        <v/>
      </c>
      <c r="AC29" s="101" t="str">
        <f t="shared" si="10"/>
        <v/>
      </c>
      <c r="AD29" s="98" t="str">
        <f t="shared" si="10"/>
        <v/>
      </c>
      <c r="AE29" s="73" t="str">
        <f t="shared" si="7"/>
        <v/>
      </c>
      <c r="AF29" s="73" t="str">
        <f t="shared" si="7"/>
        <v/>
      </c>
      <c r="AG29" s="73" t="str">
        <f t="shared" si="7"/>
        <v/>
      </c>
      <c r="AH29" s="73" t="str">
        <f t="shared" si="7"/>
        <v/>
      </c>
      <c r="AI29" s="73" t="str">
        <f t="shared" si="7"/>
        <v/>
      </c>
      <c r="AJ29" s="73" t="str">
        <f t="shared" si="7"/>
        <v/>
      </c>
      <c r="AK29" s="73" t="str">
        <f t="shared" si="7"/>
        <v/>
      </c>
      <c r="AL29" s="73" t="str">
        <f t="shared" si="7"/>
        <v/>
      </c>
      <c r="AM29" s="73" t="str">
        <f t="shared" si="7"/>
        <v/>
      </c>
      <c r="AN29" s="73" t="str">
        <f t="shared" si="7"/>
        <v/>
      </c>
      <c r="AO29" s="73" t="str">
        <f t="shared" si="7"/>
        <v/>
      </c>
      <c r="AP29" s="73" t="str">
        <f t="shared" si="7"/>
        <v/>
      </c>
      <c r="AQ29" s="73" t="str">
        <f t="shared" si="7"/>
        <v/>
      </c>
      <c r="AR29" s="101" t="str">
        <f t="shared" si="7"/>
        <v/>
      </c>
      <c r="AS29" s="98" t="str">
        <f t="shared" si="7"/>
        <v/>
      </c>
      <c r="AT29" s="73" t="str">
        <f t="shared" si="7"/>
        <v/>
      </c>
      <c r="AU29" s="73" t="str">
        <f t="shared" si="8"/>
        <v/>
      </c>
      <c r="AV29" s="73" t="str">
        <f t="shared" si="8"/>
        <v/>
      </c>
      <c r="AW29" s="73" t="str">
        <f t="shared" si="8"/>
        <v/>
      </c>
      <c r="AX29" s="73" t="str">
        <f t="shared" si="8"/>
        <v/>
      </c>
      <c r="AY29" s="73" t="str">
        <f t="shared" si="8"/>
        <v/>
      </c>
      <c r="AZ29" s="73" t="str">
        <f t="shared" si="8"/>
        <v/>
      </c>
      <c r="BA29" s="73" t="str">
        <f t="shared" si="8"/>
        <v/>
      </c>
      <c r="BB29" s="73" t="str">
        <f t="shared" si="8"/>
        <v/>
      </c>
      <c r="BC29" s="73" t="str">
        <f t="shared" si="8"/>
        <v/>
      </c>
      <c r="BD29" s="73" t="str">
        <f t="shared" si="8"/>
        <v/>
      </c>
      <c r="BE29" s="73" t="str">
        <f t="shared" si="8"/>
        <v/>
      </c>
      <c r="BF29" s="73" t="str">
        <f t="shared" si="8"/>
        <v/>
      </c>
      <c r="BG29" s="101" t="str">
        <f t="shared" si="8"/>
        <v/>
      </c>
      <c r="BH29" s="73" t="str">
        <f t="shared" si="8"/>
        <v/>
      </c>
      <c r="BI29" s="73" t="str">
        <f t="shared" si="8"/>
        <v/>
      </c>
      <c r="BJ29" s="73" t="str">
        <f t="shared" si="8"/>
        <v/>
      </c>
      <c r="BK29" s="73" t="str">
        <f t="shared" si="9"/>
        <v/>
      </c>
      <c r="BL29" s="73" t="str">
        <f t="shared" si="9"/>
        <v/>
      </c>
      <c r="BM29" s="73" t="str">
        <f t="shared" si="9"/>
        <v/>
      </c>
      <c r="BN29" s="73" t="str">
        <f t="shared" si="9"/>
        <v/>
      </c>
      <c r="BO29" s="73" t="str">
        <f t="shared" si="9"/>
        <v/>
      </c>
      <c r="BP29" s="73" t="str">
        <f t="shared" si="9"/>
        <v/>
      </c>
      <c r="BQ29" s="73" t="str">
        <f t="shared" si="9"/>
        <v/>
      </c>
      <c r="BR29" s="73" t="str">
        <f t="shared" si="9"/>
        <v/>
      </c>
      <c r="BS29" s="73" t="str">
        <f t="shared" si="9"/>
        <v/>
      </c>
      <c r="BT29" s="73" t="str">
        <f t="shared" si="9"/>
        <v/>
      </c>
      <c r="BU29" s="73" t="str">
        <f t="shared" si="9"/>
        <v/>
      </c>
      <c r="BV29" s="73" t="str">
        <f t="shared" si="9"/>
        <v/>
      </c>
      <c r="BW29" s="3"/>
    </row>
    <row r="30" spans="1:75" x14ac:dyDescent="0.25">
      <c r="A30" s="1"/>
      <c r="C30" s="94" t="str">
        <f>IF(Tracker!C30&lt;&gt;"",Tracker!C30,"")</f>
        <v/>
      </c>
      <c r="D30" s="64" t="str">
        <f>IF(Tracker!D30&lt;&gt;"",Tracker!D30,"")</f>
        <v/>
      </c>
      <c r="E30" s="65" t="str">
        <f>IF(Tracker!E30&lt;&gt;"",Tracker!E30,"")</f>
        <v/>
      </c>
      <c r="F30" s="64" t="str">
        <f>IF(Tracker!F30&lt;&gt;"",Tracker!F30,"")</f>
        <v/>
      </c>
      <c r="G30" s="64" t="str">
        <f>IF(Tracker!G30&lt;&gt;"",Tracker!G30,"")</f>
        <v/>
      </c>
      <c r="H30" s="64" t="str">
        <f>IF(Tracker!H30&lt;&gt;"",Tracker!H30,"")</f>
        <v/>
      </c>
      <c r="I30" s="71" t="str">
        <f>IF(Tracker!I30&lt;&gt;"",Tracker!I30,"")</f>
        <v/>
      </c>
      <c r="J30" s="12" t="str">
        <f>IF(Tracker!J30&lt;&gt;"",Tracker!J30,"")</f>
        <v/>
      </c>
      <c r="K30" s="19" t="str">
        <f>IF(Tracker!K30&lt;&gt;"",Tracker!K30,"")</f>
        <v/>
      </c>
      <c r="L30" s="41" t="str">
        <f>IF(Tracker!L30&lt;&gt;"",Tracker!L30,"")</f>
        <v/>
      </c>
      <c r="M30" s="12" t="str">
        <f>IF(Tracker!M30&lt;&gt;"",Tracker!M30,"")</f>
        <v/>
      </c>
      <c r="N30" s="41" t="str">
        <f>IF(Tracker!N30&lt;&gt;"",Tracker!N30,"")</f>
        <v/>
      </c>
      <c r="O30" s="98" t="str">
        <f t="shared" si="10"/>
        <v/>
      </c>
      <c r="P30" s="73" t="str">
        <f t="shared" si="10"/>
        <v/>
      </c>
      <c r="Q30" s="73" t="str">
        <f t="shared" si="10"/>
        <v/>
      </c>
      <c r="R30" s="73" t="str">
        <f t="shared" si="10"/>
        <v/>
      </c>
      <c r="S30" s="73" t="str">
        <f t="shared" si="10"/>
        <v/>
      </c>
      <c r="T30" s="73" t="str">
        <f t="shared" si="10"/>
        <v/>
      </c>
      <c r="U30" s="73" t="str">
        <f t="shared" si="10"/>
        <v/>
      </c>
      <c r="V30" s="73" t="str">
        <f t="shared" si="10"/>
        <v/>
      </c>
      <c r="W30" s="73" t="str">
        <f t="shared" si="10"/>
        <v/>
      </c>
      <c r="X30" s="73" t="str">
        <f t="shared" si="10"/>
        <v/>
      </c>
      <c r="Y30" s="73" t="str">
        <f t="shared" si="10"/>
        <v/>
      </c>
      <c r="Z30" s="73" t="str">
        <f t="shared" si="10"/>
        <v/>
      </c>
      <c r="AA30" s="73" t="str">
        <f t="shared" si="10"/>
        <v/>
      </c>
      <c r="AB30" s="73" t="str">
        <f t="shared" si="10"/>
        <v/>
      </c>
      <c r="AC30" s="101" t="str">
        <f t="shared" si="10"/>
        <v/>
      </c>
      <c r="AD30" s="98" t="str">
        <f t="shared" si="10"/>
        <v/>
      </c>
      <c r="AE30" s="73" t="str">
        <f t="shared" si="7"/>
        <v/>
      </c>
      <c r="AF30" s="73" t="str">
        <f t="shared" si="7"/>
        <v/>
      </c>
      <c r="AG30" s="73" t="str">
        <f t="shared" si="7"/>
        <v/>
      </c>
      <c r="AH30" s="73" t="str">
        <f t="shared" si="7"/>
        <v/>
      </c>
      <c r="AI30" s="73" t="str">
        <f t="shared" si="7"/>
        <v/>
      </c>
      <c r="AJ30" s="73" t="str">
        <f t="shared" si="7"/>
        <v/>
      </c>
      <c r="AK30" s="73" t="str">
        <f t="shared" si="7"/>
        <v/>
      </c>
      <c r="AL30" s="73" t="str">
        <f t="shared" si="7"/>
        <v/>
      </c>
      <c r="AM30" s="73" t="str">
        <f t="shared" si="7"/>
        <v/>
      </c>
      <c r="AN30" s="73" t="str">
        <f t="shared" si="7"/>
        <v/>
      </c>
      <c r="AO30" s="73" t="str">
        <f t="shared" si="7"/>
        <v/>
      </c>
      <c r="AP30" s="73" t="str">
        <f t="shared" si="7"/>
        <v/>
      </c>
      <c r="AQ30" s="73" t="str">
        <f t="shared" si="7"/>
        <v/>
      </c>
      <c r="AR30" s="101" t="str">
        <f t="shared" si="7"/>
        <v/>
      </c>
      <c r="AS30" s="98" t="str">
        <f t="shared" si="7"/>
        <v/>
      </c>
      <c r="AT30" s="73" t="str">
        <f t="shared" si="7"/>
        <v/>
      </c>
      <c r="AU30" s="73" t="str">
        <f t="shared" si="8"/>
        <v/>
      </c>
      <c r="AV30" s="73" t="str">
        <f t="shared" si="8"/>
        <v/>
      </c>
      <c r="AW30" s="73" t="str">
        <f t="shared" si="8"/>
        <v/>
      </c>
      <c r="AX30" s="73" t="str">
        <f t="shared" si="8"/>
        <v/>
      </c>
      <c r="AY30" s="73" t="str">
        <f t="shared" si="8"/>
        <v/>
      </c>
      <c r="AZ30" s="73" t="str">
        <f t="shared" si="8"/>
        <v/>
      </c>
      <c r="BA30" s="73" t="str">
        <f t="shared" si="8"/>
        <v/>
      </c>
      <c r="BB30" s="73" t="str">
        <f t="shared" si="8"/>
        <v/>
      </c>
      <c r="BC30" s="73" t="str">
        <f t="shared" si="8"/>
        <v/>
      </c>
      <c r="BD30" s="73" t="str">
        <f t="shared" si="8"/>
        <v/>
      </c>
      <c r="BE30" s="73" t="str">
        <f t="shared" si="8"/>
        <v/>
      </c>
      <c r="BF30" s="73" t="str">
        <f t="shared" si="8"/>
        <v/>
      </c>
      <c r="BG30" s="101" t="str">
        <f t="shared" si="8"/>
        <v/>
      </c>
      <c r="BH30" s="73" t="str">
        <f t="shared" si="8"/>
        <v/>
      </c>
      <c r="BI30" s="73" t="str">
        <f t="shared" si="8"/>
        <v/>
      </c>
      <c r="BJ30" s="73" t="str">
        <f t="shared" si="8"/>
        <v/>
      </c>
      <c r="BK30" s="73" t="str">
        <f t="shared" si="9"/>
        <v/>
      </c>
      <c r="BL30" s="73" t="str">
        <f t="shared" si="9"/>
        <v/>
      </c>
      <c r="BM30" s="73" t="str">
        <f t="shared" si="9"/>
        <v/>
      </c>
      <c r="BN30" s="73" t="str">
        <f t="shared" si="9"/>
        <v/>
      </c>
      <c r="BO30" s="73" t="str">
        <f t="shared" si="9"/>
        <v/>
      </c>
      <c r="BP30" s="73" t="str">
        <f t="shared" si="9"/>
        <v/>
      </c>
      <c r="BQ30" s="73" t="str">
        <f t="shared" si="9"/>
        <v/>
      </c>
      <c r="BR30" s="73" t="str">
        <f t="shared" si="9"/>
        <v/>
      </c>
      <c r="BS30" s="73" t="str">
        <f t="shared" si="9"/>
        <v/>
      </c>
      <c r="BT30" s="73" t="str">
        <f t="shared" si="9"/>
        <v/>
      </c>
      <c r="BU30" s="73" t="str">
        <f t="shared" si="9"/>
        <v/>
      </c>
      <c r="BV30" s="73" t="str">
        <f t="shared" si="9"/>
        <v/>
      </c>
      <c r="BW30" s="3"/>
    </row>
    <row r="31" spans="1:75" x14ac:dyDescent="0.25">
      <c r="A31" s="1"/>
      <c r="C31" s="94" t="str">
        <f>IF(Tracker!C31&lt;&gt;"",Tracker!C31,"")</f>
        <v/>
      </c>
      <c r="D31" s="64" t="str">
        <f>IF(Tracker!D31&lt;&gt;"",Tracker!D31,"")</f>
        <v/>
      </c>
      <c r="E31" s="65" t="str">
        <f>IF(Tracker!E31&lt;&gt;"",Tracker!E31,"")</f>
        <v/>
      </c>
      <c r="F31" s="64" t="str">
        <f>IF(Tracker!F31&lt;&gt;"",Tracker!F31,"")</f>
        <v/>
      </c>
      <c r="G31" s="64" t="str">
        <f>IF(Tracker!G31&lt;&gt;"",Tracker!G31,"")</f>
        <v/>
      </c>
      <c r="H31" s="64" t="str">
        <f>IF(Tracker!H31&lt;&gt;"",Tracker!H31,"")</f>
        <v/>
      </c>
      <c r="I31" s="71" t="str">
        <f>IF(Tracker!I31&lt;&gt;"",Tracker!I31,"")</f>
        <v/>
      </c>
      <c r="J31" s="12" t="str">
        <f>IF(Tracker!J31&lt;&gt;"",Tracker!J31,"")</f>
        <v/>
      </c>
      <c r="K31" s="19" t="str">
        <f>IF(Tracker!K31&lt;&gt;"",Tracker!K31,"")</f>
        <v/>
      </c>
      <c r="L31" s="41" t="str">
        <f>IF(Tracker!L31&lt;&gt;"",Tracker!L31,"")</f>
        <v/>
      </c>
      <c r="M31" s="12" t="str">
        <f>IF(Tracker!M31&lt;&gt;"",Tracker!M31,"")</f>
        <v/>
      </c>
      <c r="N31" s="41" t="str">
        <f>IF(Tracker!N31&lt;&gt;"",Tracker!N31,"")</f>
        <v/>
      </c>
      <c r="O31" s="98" t="str">
        <f t="shared" si="10"/>
        <v/>
      </c>
      <c r="P31" s="73" t="str">
        <f t="shared" si="10"/>
        <v/>
      </c>
      <c r="Q31" s="73" t="str">
        <f t="shared" si="10"/>
        <v/>
      </c>
      <c r="R31" s="73" t="str">
        <f t="shared" si="10"/>
        <v/>
      </c>
      <c r="S31" s="73" t="str">
        <f t="shared" si="10"/>
        <v/>
      </c>
      <c r="T31" s="73" t="str">
        <f t="shared" si="10"/>
        <v/>
      </c>
      <c r="U31" s="73" t="str">
        <f t="shared" si="10"/>
        <v/>
      </c>
      <c r="V31" s="73" t="str">
        <f t="shared" si="10"/>
        <v/>
      </c>
      <c r="W31" s="73" t="str">
        <f t="shared" si="10"/>
        <v/>
      </c>
      <c r="X31" s="73" t="str">
        <f t="shared" si="10"/>
        <v/>
      </c>
      <c r="Y31" s="73" t="str">
        <f t="shared" si="10"/>
        <v/>
      </c>
      <c r="Z31" s="73" t="str">
        <f t="shared" si="10"/>
        <v/>
      </c>
      <c r="AA31" s="73" t="str">
        <f t="shared" si="10"/>
        <v/>
      </c>
      <c r="AB31" s="73" t="str">
        <f t="shared" si="10"/>
        <v/>
      </c>
      <c r="AC31" s="101" t="str">
        <f t="shared" si="10"/>
        <v/>
      </c>
      <c r="AD31" s="98" t="str">
        <f t="shared" si="10"/>
        <v/>
      </c>
      <c r="AE31" s="73" t="str">
        <f t="shared" si="7"/>
        <v/>
      </c>
      <c r="AF31" s="73" t="str">
        <f t="shared" si="7"/>
        <v/>
      </c>
      <c r="AG31" s="73" t="str">
        <f t="shared" si="7"/>
        <v/>
      </c>
      <c r="AH31" s="73" t="str">
        <f t="shared" si="7"/>
        <v/>
      </c>
      <c r="AI31" s="73" t="str">
        <f t="shared" si="7"/>
        <v/>
      </c>
      <c r="AJ31" s="73" t="str">
        <f t="shared" si="7"/>
        <v/>
      </c>
      <c r="AK31" s="73" t="str">
        <f t="shared" si="7"/>
        <v/>
      </c>
      <c r="AL31" s="73" t="str">
        <f t="shared" si="7"/>
        <v/>
      </c>
      <c r="AM31" s="73" t="str">
        <f t="shared" si="7"/>
        <v/>
      </c>
      <c r="AN31" s="73" t="str">
        <f t="shared" si="7"/>
        <v/>
      </c>
      <c r="AO31" s="73" t="str">
        <f t="shared" si="7"/>
        <v/>
      </c>
      <c r="AP31" s="73" t="str">
        <f t="shared" si="7"/>
        <v/>
      </c>
      <c r="AQ31" s="73" t="str">
        <f t="shared" si="7"/>
        <v/>
      </c>
      <c r="AR31" s="101" t="str">
        <f t="shared" si="7"/>
        <v/>
      </c>
      <c r="AS31" s="98" t="str">
        <f t="shared" si="7"/>
        <v/>
      </c>
      <c r="AT31" s="73" t="str">
        <f t="shared" si="7"/>
        <v/>
      </c>
      <c r="AU31" s="73" t="str">
        <f t="shared" si="8"/>
        <v/>
      </c>
      <c r="AV31" s="73" t="str">
        <f t="shared" si="8"/>
        <v/>
      </c>
      <c r="AW31" s="73" t="str">
        <f t="shared" si="8"/>
        <v/>
      </c>
      <c r="AX31" s="73" t="str">
        <f t="shared" si="8"/>
        <v/>
      </c>
      <c r="AY31" s="73" t="str">
        <f t="shared" si="8"/>
        <v/>
      </c>
      <c r="AZ31" s="73" t="str">
        <f t="shared" si="8"/>
        <v/>
      </c>
      <c r="BA31" s="73" t="str">
        <f t="shared" si="8"/>
        <v/>
      </c>
      <c r="BB31" s="73" t="str">
        <f t="shared" si="8"/>
        <v/>
      </c>
      <c r="BC31" s="73" t="str">
        <f t="shared" si="8"/>
        <v/>
      </c>
      <c r="BD31" s="73" t="str">
        <f t="shared" si="8"/>
        <v/>
      </c>
      <c r="BE31" s="73" t="str">
        <f t="shared" si="8"/>
        <v/>
      </c>
      <c r="BF31" s="73" t="str">
        <f t="shared" si="8"/>
        <v/>
      </c>
      <c r="BG31" s="101" t="str">
        <f t="shared" si="8"/>
        <v/>
      </c>
      <c r="BH31" s="73" t="str">
        <f t="shared" si="8"/>
        <v/>
      </c>
      <c r="BI31" s="73" t="str">
        <f t="shared" si="8"/>
        <v/>
      </c>
      <c r="BJ31" s="73" t="str">
        <f t="shared" si="8"/>
        <v/>
      </c>
      <c r="BK31" s="73" t="str">
        <f t="shared" si="9"/>
        <v/>
      </c>
      <c r="BL31" s="73" t="str">
        <f t="shared" si="9"/>
        <v/>
      </c>
      <c r="BM31" s="73" t="str">
        <f t="shared" si="9"/>
        <v/>
      </c>
      <c r="BN31" s="73" t="str">
        <f t="shared" si="9"/>
        <v/>
      </c>
      <c r="BO31" s="73" t="str">
        <f t="shared" si="9"/>
        <v/>
      </c>
      <c r="BP31" s="73" t="str">
        <f t="shared" si="9"/>
        <v/>
      </c>
      <c r="BQ31" s="73" t="str">
        <f t="shared" si="9"/>
        <v/>
      </c>
      <c r="BR31" s="73" t="str">
        <f t="shared" si="9"/>
        <v/>
      </c>
      <c r="BS31" s="73" t="str">
        <f t="shared" si="9"/>
        <v/>
      </c>
      <c r="BT31" s="73" t="str">
        <f t="shared" si="9"/>
        <v/>
      </c>
      <c r="BU31" s="73" t="str">
        <f t="shared" si="9"/>
        <v/>
      </c>
      <c r="BV31" s="73" t="str">
        <f t="shared" si="9"/>
        <v/>
      </c>
      <c r="BW31" s="3"/>
    </row>
    <row r="32" spans="1:75" x14ac:dyDescent="0.25">
      <c r="A32" s="1"/>
      <c r="C32" s="94" t="str">
        <f>IF(Tracker!C32&lt;&gt;"",Tracker!C32,"")</f>
        <v/>
      </c>
      <c r="D32" s="64" t="str">
        <f>IF(Tracker!D32&lt;&gt;"",Tracker!D32,"")</f>
        <v/>
      </c>
      <c r="E32" s="65" t="str">
        <f>IF(Tracker!E32&lt;&gt;"",Tracker!E32,"")</f>
        <v/>
      </c>
      <c r="F32" s="64" t="str">
        <f>IF(Tracker!F32&lt;&gt;"",Tracker!F32,"")</f>
        <v/>
      </c>
      <c r="G32" s="64" t="str">
        <f>IF(Tracker!G32&lt;&gt;"",Tracker!G32,"")</f>
        <v/>
      </c>
      <c r="H32" s="64" t="str">
        <f>IF(Tracker!H32&lt;&gt;"",Tracker!H32,"")</f>
        <v/>
      </c>
      <c r="I32" s="71" t="str">
        <f>IF(Tracker!I32&lt;&gt;"",Tracker!I32,"")</f>
        <v/>
      </c>
      <c r="J32" s="12" t="str">
        <f>IF(Tracker!J32&lt;&gt;"",Tracker!J32,"")</f>
        <v/>
      </c>
      <c r="K32" s="19" t="str">
        <f>IF(Tracker!K32&lt;&gt;"",Tracker!K32,"")</f>
        <v/>
      </c>
      <c r="L32" s="41" t="str">
        <f>IF(Tracker!L32&lt;&gt;"",Tracker!L32,"")</f>
        <v/>
      </c>
      <c r="M32" s="12" t="str">
        <f>IF(Tracker!M32&lt;&gt;"",Tracker!M32,"")</f>
        <v/>
      </c>
      <c r="N32" s="41" t="str">
        <f>IF(Tracker!N32&lt;&gt;"",Tracker!N32,"")</f>
        <v/>
      </c>
      <c r="O32" s="98" t="str">
        <f t="shared" si="10"/>
        <v/>
      </c>
      <c r="P32" s="73" t="str">
        <f t="shared" si="10"/>
        <v/>
      </c>
      <c r="Q32" s="73" t="str">
        <f t="shared" si="10"/>
        <v/>
      </c>
      <c r="R32" s="73" t="str">
        <f t="shared" si="10"/>
        <v/>
      </c>
      <c r="S32" s="73" t="str">
        <f t="shared" si="10"/>
        <v/>
      </c>
      <c r="T32" s="73" t="str">
        <f t="shared" si="10"/>
        <v/>
      </c>
      <c r="U32" s="73" t="str">
        <f t="shared" si="10"/>
        <v/>
      </c>
      <c r="V32" s="73" t="str">
        <f t="shared" si="10"/>
        <v/>
      </c>
      <c r="W32" s="73" t="str">
        <f t="shared" si="10"/>
        <v/>
      </c>
      <c r="X32" s="73" t="str">
        <f t="shared" si="10"/>
        <v/>
      </c>
      <c r="Y32" s="73" t="str">
        <f t="shared" si="10"/>
        <v/>
      </c>
      <c r="Z32" s="73" t="str">
        <f t="shared" si="10"/>
        <v/>
      </c>
      <c r="AA32" s="73" t="str">
        <f t="shared" si="10"/>
        <v/>
      </c>
      <c r="AB32" s="73" t="str">
        <f t="shared" si="10"/>
        <v/>
      </c>
      <c r="AC32" s="101" t="str">
        <f t="shared" si="10"/>
        <v/>
      </c>
      <c r="AD32" s="98" t="str">
        <f t="shared" si="10"/>
        <v/>
      </c>
      <c r="AE32" s="73" t="str">
        <f t="shared" si="7"/>
        <v/>
      </c>
      <c r="AF32" s="73" t="str">
        <f t="shared" si="7"/>
        <v/>
      </c>
      <c r="AG32" s="73" t="str">
        <f t="shared" si="7"/>
        <v/>
      </c>
      <c r="AH32" s="73" t="str">
        <f t="shared" si="7"/>
        <v/>
      </c>
      <c r="AI32" s="73" t="str">
        <f t="shared" si="7"/>
        <v/>
      </c>
      <c r="AJ32" s="73" t="str">
        <f t="shared" si="7"/>
        <v/>
      </c>
      <c r="AK32" s="73" t="str">
        <f t="shared" si="7"/>
        <v/>
      </c>
      <c r="AL32" s="73" t="str">
        <f t="shared" si="7"/>
        <v/>
      </c>
      <c r="AM32" s="73" t="str">
        <f t="shared" si="7"/>
        <v/>
      </c>
      <c r="AN32" s="73" t="str">
        <f t="shared" si="7"/>
        <v/>
      </c>
      <c r="AO32" s="73" t="str">
        <f t="shared" si="7"/>
        <v/>
      </c>
      <c r="AP32" s="73" t="str">
        <f t="shared" si="7"/>
        <v/>
      </c>
      <c r="AQ32" s="73" t="str">
        <f t="shared" si="7"/>
        <v/>
      </c>
      <c r="AR32" s="101" t="str">
        <f t="shared" si="7"/>
        <v/>
      </c>
      <c r="AS32" s="98" t="str">
        <f t="shared" si="7"/>
        <v/>
      </c>
      <c r="AT32" s="73" t="str">
        <f t="shared" si="7"/>
        <v/>
      </c>
      <c r="AU32" s="73" t="str">
        <f t="shared" si="8"/>
        <v/>
      </c>
      <c r="AV32" s="73" t="str">
        <f t="shared" si="8"/>
        <v/>
      </c>
      <c r="AW32" s="73" t="str">
        <f t="shared" si="8"/>
        <v/>
      </c>
      <c r="AX32" s="73" t="str">
        <f t="shared" si="8"/>
        <v/>
      </c>
      <c r="AY32" s="73" t="str">
        <f t="shared" si="8"/>
        <v/>
      </c>
      <c r="AZ32" s="73" t="str">
        <f t="shared" si="8"/>
        <v/>
      </c>
      <c r="BA32" s="73" t="str">
        <f t="shared" si="8"/>
        <v/>
      </c>
      <c r="BB32" s="73" t="str">
        <f t="shared" si="8"/>
        <v/>
      </c>
      <c r="BC32" s="73" t="str">
        <f t="shared" si="8"/>
        <v/>
      </c>
      <c r="BD32" s="73" t="str">
        <f t="shared" si="8"/>
        <v/>
      </c>
      <c r="BE32" s="73" t="str">
        <f t="shared" si="8"/>
        <v/>
      </c>
      <c r="BF32" s="73" t="str">
        <f t="shared" si="8"/>
        <v/>
      </c>
      <c r="BG32" s="101" t="str">
        <f t="shared" si="8"/>
        <v/>
      </c>
      <c r="BH32" s="73" t="str">
        <f t="shared" si="8"/>
        <v/>
      </c>
      <c r="BI32" s="73" t="str">
        <f t="shared" si="8"/>
        <v/>
      </c>
      <c r="BJ32" s="73" t="str">
        <f t="shared" si="8"/>
        <v/>
      </c>
      <c r="BK32" s="73" t="str">
        <f t="shared" si="9"/>
        <v/>
      </c>
      <c r="BL32" s="73" t="str">
        <f t="shared" si="9"/>
        <v/>
      </c>
      <c r="BM32" s="73" t="str">
        <f t="shared" si="9"/>
        <v/>
      </c>
      <c r="BN32" s="73" t="str">
        <f t="shared" si="9"/>
        <v/>
      </c>
      <c r="BO32" s="73" t="str">
        <f t="shared" si="9"/>
        <v/>
      </c>
      <c r="BP32" s="73" t="str">
        <f t="shared" si="9"/>
        <v/>
      </c>
      <c r="BQ32" s="73" t="str">
        <f t="shared" si="9"/>
        <v/>
      </c>
      <c r="BR32" s="73" t="str">
        <f t="shared" si="9"/>
        <v/>
      </c>
      <c r="BS32" s="73" t="str">
        <f t="shared" si="9"/>
        <v/>
      </c>
      <c r="BT32" s="73" t="str">
        <f t="shared" si="9"/>
        <v/>
      </c>
      <c r="BU32" s="73" t="str">
        <f t="shared" si="9"/>
        <v/>
      </c>
      <c r="BV32" s="73" t="str">
        <f t="shared" si="9"/>
        <v/>
      </c>
      <c r="BW32" s="3"/>
    </row>
    <row r="33" spans="1:180" x14ac:dyDescent="0.25">
      <c r="A33" s="1"/>
      <c r="C33" s="94" t="str">
        <f>IF(Tracker!C33&lt;&gt;"",Tracker!C33,"")</f>
        <v/>
      </c>
      <c r="D33" s="64" t="str">
        <f>IF(Tracker!D33&lt;&gt;"",Tracker!D33,"")</f>
        <v/>
      </c>
      <c r="E33" s="65" t="str">
        <f>IF(Tracker!E33&lt;&gt;"",Tracker!E33,"")</f>
        <v/>
      </c>
      <c r="F33" s="64" t="str">
        <f>IF(Tracker!F33&lt;&gt;"",Tracker!F33,"")</f>
        <v/>
      </c>
      <c r="G33" s="64" t="str">
        <f>IF(Tracker!G33&lt;&gt;"",Tracker!G33,"")</f>
        <v/>
      </c>
      <c r="H33" s="64" t="str">
        <f>IF(Tracker!H33&lt;&gt;"",Tracker!H33,"")</f>
        <v/>
      </c>
      <c r="I33" s="71" t="str">
        <f>IF(Tracker!I33&lt;&gt;"",Tracker!I33,"")</f>
        <v/>
      </c>
      <c r="J33" s="12" t="str">
        <f>IF(Tracker!J33&lt;&gt;"",Tracker!J33,"")</f>
        <v/>
      </c>
      <c r="K33" s="19" t="str">
        <f>IF(Tracker!K33&lt;&gt;"",Tracker!K33,"")</f>
        <v/>
      </c>
      <c r="L33" s="41" t="str">
        <f>IF(Tracker!L33&lt;&gt;"",Tracker!L33,"")</f>
        <v/>
      </c>
      <c r="M33" s="12" t="str">
        <f>IF(Tracker!M33&lt;&gt;"",Tracker!M33,"")</f>
        <v/>
      </c>
      <c r="N33" s="41" t="str">
        <f>IF(Tracker!N33&lt;&gt;"",Tracker!N33,"")</f>
        <v/>
      </c>
      <c r="O33" s="98" t="str">
        <f t="shared" si="10"/>
        <v/>
      </c>
      <c r="P33" s="73" t="str">
        <f t="shared" si="10"/>
        <v/>
      </c>
      <c r="Q33" s="73" t="str">
        <f t="shared" si="10"/>
        <v/>
      </c>
      <c r="R33" s="73" t="str">
        <f t="shared" si="10"/>
        <v/>
      </c>
      <c r="S33" s="73" t="str">
        <f t="shared" si="10"/>
        <v/>
      </c>
      <c r="T33" s="73" t="str">
        <f t="shared" si="10"/>
        <v/>
      </c>
      <c r="U33" s="73" t="str">
        <f t="shared" si="10"/>
        <v/>
      </c>
      <c r="V33" s="73" t="str">
        <f t="shared" si="10"/>
        <v/>
      </c>
      <c r="W33" s="73" t="str">
        <f t="shared" si="10"/>
        <v/>
      </c>
      <c r="X33" s="73" t="str">
        <f t="shared" si="10"/>
        <v/>
      </c>
      <c r="Y33" s="73" t="str">
        <f t="shared" si="10"/>
        <v/>
      </c>
      <c r="Z33" s="73" t="str">
        <f t="shared" si="10"/>
        <v/>
      </c>
      <c r="AA33" s="73" t="str">
        <f t="shared" si="10"/>
        <v/>
      </c>
      <c r="AB33" s="73" t="str">
        <f t="shared" si="10"/>
        <v/>
      </c>
      <c r="AC33" s="101" t="str">
        <f t="shared" si="10"/>
        <v/>
      </c>
      <c r="AD33" s="98" t="str">
        <f t="shared" si="10"/>
        <v/>
      </c>
      <c r="AE33" s="73" t="str">
        <f t="shared" si="7"/>
        <v/>
      </c>
      <c r="AF33" s="73" t="str">
        <f t="shared" si="7"/>
        <v/>
      </c>
      <c r="AG33" s="73" t="str">
        <f t="shared" si="7"/>
        <v/>
      </c>
      <c r="AH33" s="73" t="str">
        <f t="shared" si="7"/>
        <v/>
      </c>
      <c r="AI33" s="73" t="str">
        <f t="shared" si="7"/>
        <v/>
      </c>
      <c r="AJ33" s="73" t="str">
        <f t="shared" si="7"/>
        <v/>
      </c>
      <c r="AK33" s="73" t="str">
        <f t="shared" si="7"/>
        <v/>
      </c>
      <c r="AL33" s="73" t="str">
        <f t="shared" si="7"/>
        <v/>
      </c>
      <c r="AM33" s="73" t="str">
        <f t="shared" si="7"/>
        <v/>
      </c>
      <c r="AN33" s="73" t="str">
        <f t="shared" si="7"/>
        <v/>
      </c>
      <c r="AO33" s="73" t="str">
        <f t="shared" si="7"/>
        <v/>
      </c>
      <c r="AP33" s="73" t="str">
        <f t="shared" si="7"/>
        <v/>
      </c>
      <c r="AQ33" s="73" t="str">
        <f t="shared" si="7"/>
        <v/>
      </c>
      <c r="AR33" s="101" t="str">
        <f t="shared" si="7"/>
        <v/>
      </c>
      <c r="AS33" s="98" t="str">
        <f t="shared" si="7"/>
        <v/>
      </c>
      <c r="AT33" s="73" t="str">
        <f t="shared" si="7"/>
        <v/>
      </c>
      <c r="AU33" s="73" t="str">
        <f t="shared" si="8"/>
        <v/>
      </c>
      <c r="AV33" s="73" t="str">
        <f t="shared" si="8"/>
        <v/>
      </c>
      <c r="AW33" s="73" t="str">
        <f t="shared" si="8"/>
        <v/>
      </c>
      <c r="AX33" s="73" t="str">
        <f t="shared" si="8"/>
        <v/>
      </c>
      <c r="AY33" s="73" t="str">
        <f t="shared" si="8"/>
        <v/>
      </c>
      <c r="AZ33" s="73" t="str">
        <f t="shared" si="8"/>
        <v/>
      </c>
      <c r="BA33" s="73" t="str">
        <f t="shared" si="8"/>
        <v/>
      </c>
      <c r="BB33" s="73" t="str">
        <f t="shared" si="8"/>
        <v/>
      </c>
      <c r="BC33" s="73" t="str">
        <f t="shared" si="8"/>
        <v/>
      </c>
      <c r="BD33" s="73" t="str">
        <f t="shared" si="8"/>
        <v/>
      </c>
      <c r="BE33" s="73" t="str">
        <f t="shared" si="8"/>
        <v/>
      </c>
      <c r="BF33" s="73" t="str">
        <f t="shared" si="8"/>
        <v/>
      </c>
      <c r="BG33" s="101" t="str">
        <f t="shared" si="8"/>
        <v/>
      </c>
      <c r="BH33" s="73" t="str">
        <f t="shared" si="8"/>
        <v/>
      </c>
      <c r="BI33" s="73" t="str">
        <f t="shared" si="8"/>
        <v/>
      </c>
      <c r="BJ33" s="73" t="str">
        <f t="shared" si="8"/>
        <v/>
      </c>
      <c r="BK33" s="73" t="str">
        <f t="shared" si="9"/>
        <v/>
      </c>
      <c r="BL33" s="73" t="str">
        <f t="shared" si="9"/>
        <v/>
      </c>
      <c r="BM33" s="73" t="str">
        <f t="shared" si="9"/>
        <v/>
      </c>
      <c r="BN33" s="73" t="str">
        <f t="shared" si="9"/>
        <v/>
      </c>
      <c r="BO33" s="73" t="str">
        <f t="shared" si="9"/>
        <v/>
      </c>
      <c r="BP33" s="73" t="str">
        <f t="shared" si="9"/>
        <v/>
      </c>
      <c r="BQ33" s="73" t="str">
        <f t="shared" si="9"/>
        <v/>
      </c>
      <c r="BR33" s="73" t="str">
        <f t="shared" si="9"/>
        <v/>
      </c>
      <c r="BS33" s="73" t="str">
        <f t="shared" si="9"/>
        <v/>
      </c>
      <c r="BT33" s="73" t="str">
        <f t="shared" si="9"/>
        <v/>
      </c>
      <c r="BU33" s="73" t="str">
        <f t="shared" si="9"/>
        <v/>
      </c>
      <c r="BV33" s="73" t="str">
        <f t="shared" si="9"/>
        <v/>
      </c>
      <c r="BW33" s="3"/>
    </row>
    <row r="34" spans="1:180" x14ac:dyDescent="0.25">
      <c r="A34" s="1"/>
      <c r="C34" s="94" t="str">
        <f>IF(Tracker!C34&lt;&gt;"",Tracker!C34,"")</f>
        <v/>
      </c>
      <c r="D34" s="64" t="str">
        <f>IF(Tracker!D34&lt;&gt;"",Tracker!D34,"")</f>
        <v/>
      </c>
      <c r="E34" s="65" t="str">
        <f>IF(Tracker!E34&lt;&gt;"",Tracker!E34,"")</f>
        <v/>
      </c>
      <c r="F34" s="64" t="str">
        <f>IF(Tracker!F34&lt;&gt;"",Tracker!F34,"")</f>
        <v/>
      </c>
      <c r="G34" s="64" t="str">
        <f>IF(Tracker!G34&lt;&gt;"",Tracker!G34,"")</f>
        <v/>
      </c>
      <c r="H34" s="64" t="str">
        <f>IF(Tracker!H34&lt;&gt;"",Tracker!H34,"")</f>
        <v/>
      </c>
      <c r="I34" s="71" t="str">
        <f>IF(Tracker!I34&lt;&gt;"",Tracker!I34,"")</f>
        <v/>
      </c>
      <c r="J34" s="12" t="str">
        <f>IF(Tracker!J34&lt;&gt;"",Tracker!J34,"")</f>
        <v/>
      </c>
      <c r="K34" s="19" t="str">
        <f>IF(Tracker!K34&lt;&gt;"",Tracker!K34,"")</f>
        <v/>
      </c>
      <c r="L34" s="41" t="str">
        <f>IF(Tracker!L34&lt;&gt;"",Tracker!L34,"")</f>
        <v/>
      </c>
      <c r="M34" s="12" t="str">
        <f>IF(Tracker!M34&lt;&gt;"",Tracker!M34,"")</f>
        <v/>
      </c>
      <c r="N34" s="41" t="str">
        <f>IF(Tracker!N34&lt;&gt;"",Tracker!N34,"")</f>
        <v/>
      </c>
      <c r="O34" s="98" t="str">
        <f t="shared" si="10"/>
        <v/>
      </c>
      <c r="P34" s="73" t="str">
        <f t="shared" si="10"/>
        <v/>
      </c>
      <c r="Q34" s="73" t="str">
        <f t="shared" si="10"/>
        <v/>
      </c>
      <c r="R34" s="73" t="str">
        <f t="shared" si="10"/>
        <v/>
      </c>
      <c r="S34" s="73" t="str">
        <f t="shared" si="10"/>
        <v/>
      </c>
      <c r="T34" s="73" t="str">
        <f t="shared" si="10"/>
        <v/>
      </c>
      <c r="U34" s="73" t="str">
        <f t="shared" si="10"/>
        <v/>
      </c>
      <c r="V34" s="73" t="str">
        <f t="shared" si="10"/>
        <v/>
      </c>
      <c r="W34" s="73" t="str">
        <f t="shared" si="10"/>
        <v/>
      </c>
      <c r="X34" s="73" t="str">
        <f t="shared" si="10"/>
        <v/>
      </c>
      <c r="Y34" s="73" t="str">
        <f t="shared" si="10"/>
        <v/>
      </c>
      <c r="Z34" s="73" t="str">
        <f t="shared" si="10"/>
        <v/>
      </c>
      <c r="AA34" s="73" t="str">
        <f t="shared" si="10"/>
        <v/>
      </c>
      <c r="AB34" s="73" t="str">
        <f t="shared" si="10"/>
        <v/>
      </c>
      <c r="AC34" s="101" t="str">
        <f t="shared" si="10"/>
        <v/>
      </c>
      <c r="AD34" s="98" t="str">
        <f t="shared" si="10"/>
        <v/>
      </c>
      <c r="AE34" s="73" t="str">
        <f t="shared" si="7"/>
        <v/>
      </c>
      <c r="AF34" s="73" t="str">
        <f t="shared" si="7"/>
        <v/>
      </c>
      <c r="AG34" s="73" t="str">
        <f t="shared" si="7"/>
        <v/>
      </c>
      <c r="AH34" s="73" t="str">
        <f t="shared" si="7"/>
        <v/>
      </c>
      <c r="AI34" s="73" t="str">
        <f t="shared" si="7"/>
        <v/>
      </c>
      <c r="AJ34" s="73" t="str">
        <f t="shared" si="7"/>
        <v/>
      </c>
      <c r="AK34" s="73" t="str">
        <f t="shared" si="7"/>
        <v/>
      </c>
      <c r="AL34" s="73" t="str">
        <f t="shared" si="7"/>
        <v/>
      </c>
      <c r="AM34" s="73" t="str">
        <f t="shared" si="7"/>
        <v/>
      </c>
      <c r="AN34" s="73" t="str">
        <f t="shared" si="7"/>
        <v/>
      </c>
      <c r="AO34" s="73" t="str">
        <f t="shared" si="7"/>
        <v/>
      </c>
      <c r="AP34" s="73" t="str">
        <f t="shared" si="7"/>
        <v/>
      </c>
      <c r="AQ34" s="73" t="str">
        <f t="shared" si="7"/>
        <v/>
      </c>
      <c r="AR34" s="101" t="str">
        <f t="shared" si="7"/>
        <v/>
      </c>
      <c r="AS34" s="98" t="str">
        <f t="shared" si="7"/>
        <v/>
      </c>
      <c r="AT34" s="73" t="str">
        <f t="shared" si="7"/>
        <v/>
      </c>
      <c r="AU34" s="73" t="str">
        <f t="shared" si="8"/>
        <v/>
      </c>
      <c r="AV34" s="73" t="str">
        <f t="shared" si="8"/>
        <v/>
      </c>
      <c r="AW34" s="73" t="str">
        <f t="shared" si="8"/>
        <v/>
      </c>
      <c r="AX34" s="73" t="str">
        <f t="shared" si="8"/>
        <v/>
      </c>
      <c r="AY34" s="73" t="str">
        <f t="shared" si="8"/>
        <v/>
      </c>
      <c r="AZ34" s="73" t="str">
        <f t="shared" si="8"/>
        <v/>
      </c>
      <c r="BA34" s="73" t="str">
        <f t="shared" si="8"/>
        <v/>
      </c>
      <c r="BB34" s="73" t="str">
        <f t="shared" si="8"/>
        <v/>
      </c>
      <c r="BC34" s="73" t="str">
        <f t="shared" si="8"/>
        <v/>
      </c>
      <c r="BD34" s="73" t="str">
        <f t="shared" si="8"/>
        <v/>
      </c>
      <c r="BE34" s="73" t="str">
        <f t="shared" si="8"/>
        <v/>
      </c>
      <c r="BF34" s="73" t="str">
        <f t="shared" si="8"/>
        <v/>
      </c>
      <c r="BG34" s="101" t="str">
        <f t="shared" si="8"/>
        <v/>
      </c>
      <c r="BH34" s="73" t="str">
        <f t="shared" si="8"/>
        <v/>
      </c>
      <c r="BI34" s="73" t="str">
        <f t="shared" si="8"/>
        <v/>
      </c>
      <c r="BJ34" s="73" t="str">
        <f t="shared" si="8"/>
        <v/>
      </c>
      <c r="BK34" s="73" t="str">
        <f t="shared" si="9"/>
        <v/>
      </c>
      <c r="BL34" s="73" t="str">
        <f t="shared" si="9"/>
        <v/>
      </c>
      <c r="BM34" s="73" t="str">
        <f t="shared" si="9"/>
        <v/>
      </c>
      <c r="BN34" s="73" t="str">
        <f t="shared" si="9"/>
        <v/>
      </c>
      <c r="BO34" s="73" t="str">
        <f t="shared" si="9"/>
        <v/>
      </c>
      <c r="BP34" s="73" t="str">
        <f t="shared" si="9"/>
        <v/>
      </c>
      <c r="BQ34" s="73" t="str">
        <f t="shared" si="9"/>
        <v/>
      </c>
      <c r="BR34" s="73" t="str">
        <f t="shared" si="9"/>
        <v/>
      </c>
      <c r="BS34" s="73" t="str">
        <f t="shared" si="9"/>
        <v/>
      </c>
      <c r="BT34" s="73" t="str">
        <f t="shared" si="9"/>
        <v/>
      </c>
      <c r="BU34" s="73" t="str">
        <f t="shared" si="9"/>
        <v/>
      </c>
      <c r="BV34" s="73" t="str">
        <f t="shared" si="9"/>
        <v/>
      </c>
      <c r="BW34" s="3"/>
    </row>
    <row r="35" spans="1:180" x14ac:dyDescent="0.25">
      <c r="A35" s="1"/>
      <c r="C35" s="94" t="str">
        <f>IF(Tracker!C35&lt;&gt;"",Tracker!C35,"")</f>
        <v/>
      </c>
      <c r="D35" s="64" t="str">
        <f>IF(Tracker!D35&lt;&gt;"",Tracker!D35,"")</f>
        <v/>
      </c>
      <c r="E35" s="65" t="str">
        <f>IF(Tracker!E35&lt;&gt;"",Tracker!E35,"")</f>
        <v/>
      </c>
      <c r="F35" s="64" t="str">
        <f>IF(Tracker!F35&lt;&gt;"",Tracker!F35,"")</f>
        <v/>
      </c>
      <c r="G35" s="64" t="str">
        <f>IF(Tracker!G35&lt;&gt;"",Tracker!G35,"")</f>
        <v/>
      </c>
      <c r="H35" s="64" t="str">
        <f>IF(Tracker!H35&lt;&gt;"",Tracker!H35,"")</f>
        <v/>
      </c>
      <c r="I35" s="71" t="str">
        <f>IF(Tracker!I35&lt;&gt;"",Tracker!I35,"")</f>
        <v/>
      </c>
      <c r="J35" s="12" t="str">
        <f>IF(Tracker!J35&lt;&gt;"",Tracker!J35,"")</f>
        <v/>
      </c>
      <c r="K35" s="19" t="str">
        <f>IF(Tracker!K35&lt;&gt;"",Tracker!K35,"")</f>
        <v/>
      </c>
      <c r="L35" s="41" t="str">
        <f>IF(Tracker!L35&lt;&gt;"",Tracker!L35,"")</f>
        <v/>
      </c>
      <c r="M35" s="12" t="str">
        <f>IF(Tracker!M35&lt;&gt;"",Tracker!M35,"")</f>
        <v/>
      </c>
      <c r="N35" s="41" t="str">
        <f>IF(Tracker!N35&lt;&gt;"",Tracker!N35,"")</f>
        <v/>
      </c>
      <c r="O35" s="98" t="str">
        <f t="shared" si="10"/>
        <v/>
      </c>
      <c r="P35" s="73" t="str">
        <f t="shared" si="10"/>
        <v/>
      </c>
      <c r="Q35" s="73" t="str">
        <f t="shared" si="10"/>
        <v/>
      </c>
      <c r="R35" s="73" t="str">
        <f t="shared" si="10"/>
        <v/>
      </c>
      <c r="S35" s="73" t="str">
        <f t="shared" si="10"/>
        <v/>
      </c>
      <c r="T35" s="73" t="str">
        <f t="shared" si="10"/>
        <v/>
      </c>
      <c r="U35" s="73" t="str">
        <f t="shared" si="10"/>
        <v/>
      </c>
      <c r="V35" s="73" t="str">
        <f t="shared" si="10"/>
        <v/>
      </c>
      <c r="W35" s="73" t="str">
        <f t="shared" si="10"/>
        <v/>
      </c>
      <c r="X35" s="73" t="str">
        <f t="shared" si="10"/>
        <v/>
      </c>
      <c r="Y35" s="73" t="str">
        <f t="shared" si="10"/>
        <v/>
      </c>
      <c r="Z35" s="73" t="str">
        <f t="shared" si="10"/>
        <v/>
      </c>
      <c r="AA35" s="73" t="str">
        <f t="shared" si="10"/>
        <v/>
      </c>
      <c r="AB35" s="73" t="str">
        <f t="shared" si="10"/>
        <v/>
      </c>
      <c r="AC35" s="101" t="str">
        <f t="shared" si="10"/>
        <v/>
      </c>
      <c r="AD35" s="98" t="str">
        <f t="shared" si="10"/>
        <v/>
      </c>
      <c r="AE35" s="73" t="str">
        <f t="shared" si="7"/>
        <v/>
      </c>
      <c r="AF35" s="73" t="str">
        <f t="shared" si="7"/>
        <v/>
      </c>
      <c r="AG35" s="73" t="str">
        <f t="shared" si="7"/>
        <v/>
      </c>
      <c r="AH35" s="73" t="str">
        <f t="shared" si="7"/>
        <v/>
      </c>
      <c r="AI35" s="73" t="str">
        <f t="shared" si="7"/>
        <v/>
      </c>
      <c r="AJ35" s="73" t="str">
        <f t="shared" si="7"/>
        <v/>
      </c>
      <c r="AK35" s="73" t="str">
        <f t="shared" si="7"/>
        <v/>
      </c>
      <c r="AL35" s="73" t="str">
        <f t="shared" si="7"/>
        <v/>
      </c>
      <c r="AM35" s="73" t="str">
        <f t="shared" si="7"/>
        <v/>
      </c>
      <c r="AN35" s="73" t="str">
        <f t="shared" si="7"/>
        <v/>
      </c>
      <c r="AO35" s="73" t="str">
        <f t="shared" si="7"/>
        <v/>
      </c>
      <c r="AP35" s="73" t="str">
        <f t="shared" si="7"/>
        <v/>
      </c>
      <c r="AQ35" s="73" t="str">
        <f t="shared" si="7"/>
        <v/>
      </c>
      <c r="AR35" s="101" t="str">
        <f t="shared" si="7"/>
        <v/>
      </c>
      <c r="AS35" s="98" t="str">
        <f t="shared" si="7"/>
        <v/>
      </c>
      <c r="AT35" s="73" t="str">
        <f t="shared" si="7"/>
        <v/>
      </c>
      <c r="AU35" s="73" t="str">
        <f t="shared" si="8"/>
        <v/>
      </c>
      <c r="AV35" s="73" t="str">
        <f t="shared" si="8"/>
        <v/>
      </c>
      <c r="AW35" s="73" t="str">
        <f t="shared" si="8"/>
        <v/>
      </c>
      <c r="AX35" s="73" t="str">
        <f t="shared" si="8"/>
        <v/>
      </c>
      <c r="AY35" s="73" t="str">
        <f t="shared" si="8"/>
        <v/>
      </c>
      <c r="AZ35" s="73" t="str">
        <f t="shared" si="8"/>
        <v/>
      </c>
      <c r="BA35" s="73" t="str">
        <f t="shared" si="8"/>
        <v/>
      </c>
      <c r="BB35" s="73" t="str">
        <f t="shared" si="8"/>
        <v/>
      </c>
      <c r="BC35" s="73" t="str">
        <f t="shared" si="8"/>
        <v/>
      </c>
      <c r="BD35" s="73" t="str">
        <f t="shared" si="8"/>
        <v/>
      </c>
      <c r="BE35" s="73" t="str">
        <f t="shared" si="8"/>
        <v/>
      </c>
      <c r="BF35" s="73" t="str">
        <f t="shared" si="8"/>
        <v/>
      </c>
      <c r="BG35" s="101" t="str">
        <f t="shared" si="8"/>
        <v/>
      </c>
      <c r="BH35" s="73" t="str">
        <f t="shared" si="8"/>
        <v/>
      </c>
      <c r="BI35" s="73" t="str">
        <f t="shared" si="8"/>
        <v/>
      </c>
      <c r="BJ35" s="73" t="str">
        <f t="shared" si="8"/>
        <v/>
      </c>
      <c r="BK35" s="73" t="str">
        <f t="shared" si="9"/>
        <v/>
      </c>
      <c r="BL35" s="73" t="str">
        <f t="shared" si="9"/>
        <v/>
      </c>
      <c r="BM35" s="73" t="str">
        <f t="shared" si="9"/>
        <v/>
      </c>
      <c r="BN35" s="73" t="str">
        <f t="shared" si="9"/>
        <v/>
      </c>
      <c r="BO35" s="73" t="str">
        <f t="shared" si="9"/>
        <v/>
      </c>
      <c r="BP35" s="73" t="str">
        <f t="shared" si="9"/>
        <v/>
      </c>
      <c r="BQ35" s="73" t="str">
        <f t="shared" si="9"/>
        <v/>
      </c>
      <c r="BR35" s="73" t="str">
        <f t="shared" si="9"/>
        <v/>
      </c>
      <c r="BS35" s="73" t="str">
        <f t="shared" si="9"/>
        <v/>
      </c>
      <c r="BT35" s="73" t="str">
        <f t="shared" si="9"/>
        <v/>
      </c>
      <c r="BU35" s="73" t="str">
        <f t="shared" si="9"/>
        <v/>
      </c>
      <c r="BV35" s="73" t="str">
        <f t="shared" si="9"/>
        <v/>
      </c>
      <c r="BW35" s="3"/>
    </row>
    <row r="36" spans="1:180" x14ac:dyDescent="0.25">
      <c r="A36" s="1"/>
      <c r="C36" s="94" t="str">
        <f>IF(Tracker!C36&lt;&gt;"",Tracker!C36,"")</f>
        <v/>
      </c>
      <c r="D36" s="64" t="str">
        <f>IF(Tracker!D36&lt;&gt;"",Tracker!D36,"")</f>
        <v/>
      </c>
      <c r="E36" s="65" t="str">
        <f>IF(Tracker!E36&lt;&gt;"",Tracker!E36,"")</f>
        <v/>
      </c>
      <c r="F36" s="64" t="str">
        <f>IF(Tracker!F36&lt;&gt;"",Tracker!F36,"")</f>
        <v/>
      </c>
      <c r="G36" s="64" t="str">
        <f>IF(Tracker!G36&lt;&gt;"",Tracker!G36,"")</f>
        <v/>
      </c>
      <c r="H36" s="64" t="str">
        <f>IF(Tracker!H36&lt;&gt;"",Tracker!H36,"")</f>
        <v/>
      </c>
      <c r="I36" s="71" t="str">
        <f>IF(Tracker!I36&lt;&gt;"",Tracker!I36,"")</f>
        <v/>
      </c>
      <c r="J36" s="12" t="str">
        <f>IF(Tracker!J36&lt;&gt;"",Tracker!J36,"")</f>
        <v/>
      </c>
      <c r="K36" s="19" t="str">
        <f>IF(Tracker!K36&lt;&gt;"",Tracker!K36,"")</f>
        <v/>
      </c>
      <c r="L36" s="41" t="str">
        <f>IF(Tracker!L36&lt;&gt;"",Tracker!L36,"")</f>
        <v/>
      </c>
      <c r="M36" s="12" t="str">
        <f>IF(Tracker!M36&lt;&gt;"",Tracker!M36,"")</f>
        <v/>
      </c>
      <c r="N36" s="41" t="str">
        <f>IF(Tracker!N36&lt;&gt;"",Tracker!N36,"")</f>
        <v/>
      </c>
      <c r="O36" s="98" t="str">
        <f t="shared" si="10"/>
        <v/>
      </c>
      <c r="P36" s="73" t="str">
        <f t="shared" si="10"/>
        <v/>
      </c>
      <c r="Q36" s="73" t="str">
        <f t="shared" si="10"/>
        <v/>
      </c>
      <c r="R36" s="73" t="str">
        <f t="shared" si="10"/>
        <v/>
      </c>
      <c r="S36" s="73" t="str">
        <f t="shared" si="10"/>
        <v/>
      </c>
      <c r="T36" s="73" t="str">
        <f t="shared" si="10"/>
        <v/>
      </c>
      <c r="U36" s="73" t="str">
        <f t="shared" si="10"/>
        <v/>
      </c>
      <c r="V36" s="73" t="str">
        <f t="shared" si="10"/>
        <v/>
      </c>
      <c r="W36" s="73" t="str">
        <f t="shared" si="10"/>
        <v/>
      </c>
      <c r="X36" s="73" t="str">
        <f t="shared" si="10"/>
        <v/>
      </c>
      <c r="Y36" s="73" t="str">
        <f t="shared" si="10"/>
        <v/>
      </c>
      <c r="Z36" s="73" t="str">
        <f t="shared" si="10"/>
        <v/>
      </c>
      <c r="AA36" s="73" t="str">
        <f t="shared" si="10"/>
        <v/>
      </c>
      <c r="AB36" s="73" t="str">
        <f t="shared" si="10"/>
        <v/>
      </c>
      <c r="AC36" s="101" t="str">
        <f t="shared" si="10"/>
        <v/>
      </c>
      <c r="AD36" s="98" t="str">
        <f t="shared" si="10"/>
        <v/>
      </c>
      <c r="AE36" s="73" t="str">
        <f t="shared" si="7"/>
        <v/>
      </c>
      <c r="AF36" s="73" t="str">
        <f t="shared" si="7"/>
        <v/>
      </c>
      <c r="AG36" s="73" t="str">
        <f t="shared" si="7"/>
        <v/>
      </c>
      <c r="AH36" s="73" t="str">
        <f t="shared" si="7"/>
        <v/>
      </c>
      <c r="AI36" s="73" t="str">
        <f t="shared" si="7"/>
        <v/>
      </c>
      <c r="AJ36" s="73" t="str">
        <f t="shared" si="7"/>
        <v/>
      </c>
      <c r="AK36" s="73" t="str">
        <f t="shared" si="7"/>
        <v/>
      </c>
      <c r="AL36" s="73" t="str">
        <f t="shared" si="7"/>
        <v/>
      </c>
      <c r="AM36" s="73" t="str">
        <f t="shared" si="7"/>
        <v/>
      </c>
      <c r="AN36" s="73" t="str">
        <f t="shared" si="7"/>
        <v/>
      </c>
      <c r="AO36" s="73" t="str">
        <f t="shared" si="7"/>
        <v/>
      </c>
      <c r="AP36" s="73" t="str">
        <f t="shared" si="7"/>
        <v/>
      </c>
      <c r="AQ36" s="73" t="str">
        <f t="shared" si="7"/>
        <v/>
      </c>
      <c r="AR36" s="101" t="str">
        <f t="shared" si="7"/>
        <v/>
      </c>
      <c r="AS36" s="98" t="str">
        <f t="shared" si="7"/>
        <v/>
      </c>
      <c r="AT36" s="73" t="str">
        <f t="shared" si="7"/>
        <v/>
      </c>
      <c r="AU36" s="73" t="str">
        <f t="shared" si="8"/>
        <v/>
      </c>
      <c r="AV36" s="73" t="str">
        <f t="shared" si="8"/>
        <v/>
      </c>
      <c r="AW36" s="73" t="str">
        <f t="shared" si="8"/>
        <v/>
      </c>
      <c r="AX36" s="73" t="str">
        <f t="shared" si="8"/>
        <v/>
      </c>
      <c r="AY36" s="73" t="str">
        <f t="shared" si="8"/>
        <v/>
      </c>
      <c r="AZ36" s="73" t="str">
        <f t="shared" si="8"/>
        <v/>
      </c>
      <c r="BA36" s="73" t="str">
        <f t="shared" si="8"/>
        <v/>
      </c>
      <c r="BB36" s="73" t="str">
        <f t="shared" si="8"/>
        <v/>
      </c>
      <c r="BC36" s="73" t="str">
        <f t="shared" si="8"/>
        <v/>
      </c>
      <c r="BD36" s="73" t="str">
        <f t="shared" si="8"/>
        <v/>
      </c>
      <c r="BE36" s="73" t="str">
        <f t="shared" si="8"/>
        <v/>
      </c>
      <c r="BF36" s="73" t="str">
        <f t="shared" si="8"/>
        <v/>
      </c>
      <c r="BG36" s="101" t="str">
        <f t="shared" si="8"/>
        <v/>
      </c>
      <c r="BH36" s="73" t="str">
        <f t="shared" si="8"/>
        <v/>
      </c>
      <c r="BI36" s="73" t="str">
        <f t="shared" si="8"/>
        <v/>
      </c>
      <c r="BJ36" s="73" t="str">
        <f t="shared" si="8"/>
        <v/>
      </c>
      <c r="BK36" s="73" t="str">
        <f t="shared" si="9"/>
        <v/>
      </c>
      <c r="BL36" s="73" t="str">
        <f t="shared" si="9"/>
        <v/>
      </c>
      <c r="BM36" s="73" t="str">
        <f t="shared" si="9"/>
        <v/>
      </c>
      <c r="BN36" s="73" t="str">
        <f t="shared" si="9"/>
        <v/>
      </c>
      <c r="BO36" s="73" t="str">
        <f t="shared" si="9"/>
        <v/>
      </c>
      <c r="BP36" s="73" t="str">
        <f t="shared" si="9"/>
        <v/>
      </c>
      <c r="BQ36" s="73" t="str">
        <f t="shared" si="9"/>
        <v/>
      </c>
      <c r="BR36" s="73" t="str">
        <f t="shared" si="9"/>
        <v/>
      </c>
      <c r="BS36" s="73" t="str">
        <f t="shared" si="9"/>
        <v/>
      </c>
      <c r="BT36" s="73" t="str">
        <f t="shared" si="9"/>
        <v/>
      </c>
      <c r="BU36" s="73" t="str">
        <f t="shared" si="9"/>
        <v/>
      </c>
      <c r="BV36" s="73" t="str">
        <f t="shared" si="9"/>
        <v/>
      </c>
      <c r="BW36" s="3"/>
    </row>
    <row r="37" spans="1:180" x14ac:dyDescent="0.25">
      <c r="A37" s="1"/>
      <c r="C37" s="94" t="str">
        <f>IF(Tracker!C37&lt;&gt;"",Tracker!C37,"")</f>
        <v/>
      </c>
      <c r="D37" s="64" t="str">
        <f>IF(Tracker!D37&lt;&gt;"",Tracker!D37,"")</f>
        <v/>
      </c>
      <c r="E37" s="65" t="str">
        <f>IF(Tracker!E37&lt;&gt;"",Tracker!E37,"")</f>
        <v/>
      </c>
      <c r="F37" s="64" t="str">
        <f>IF(Tracker!F37&lt;&gt;"",Tracker!F37,"")</f>
        <v/>
      </c>
      <c r="G37" s="64" t="str">
        <f>IF(Tracker!G37&lt;&gt;"",Tracker!G37,"")</f>
        <v/>
      </c>
      <c r="H37" s="64" t="str">
        <f>IF(Tracker!H37&lt;&gt;"",Tracker!H37,"")</f>
        <v/>
      </c>
      <c r="I37" s="71" t="str">
        <f>IF(Tracker!I37&lt;&gt;"",Tracker!I37,"")</f>
        <v/>
      </c>
      <c r="J37" s="12" t="str">
        <f>IF(Tracker!J37&lt;&gt;"",Tracker!J37,"")</f>
        <v/>
      </c>
      <c r="K37" s="19" t="str">
        <f>IF(Tracker!K37&lt;&gt;"",Tracker!K37,"")</f>
        <v/>
      </c>
      <c r="L37" s="41" t="str">
        <f>IF(Tracker!L37&lt;&gt;"",Tracker!L37,"")</f>
        <v/>
      </c>
      <c r="M37" s="12" t="str">
        <f>IF(Tracker!M37&lt;&gt;"",Tracker!M37,"")</f>
        <v/>
      </c>
      <c r="N37" s="41" t="str">
        <f>IF(Tracker!N37&lt;&gt;"",Tracker!N37,"")</f>
        <v/>
      </c>
      <c r="O37" s="98" t="str">
        <f t="shared" si="10"/>
        <v/>
      </c>
      <c r="P37" s="73" t="str">
        <f t="shared" si="10"/>
        <v/>
      </c>
      <c r="Q37" s="73" t="str">
        <f t="shared" si="10"/>
        <v/>
      </c>
      <c r="R37" s="73" t="str">
        <f t="shared" si="10"/>
        <v/>
      </c>
      <c r="S37" s="73" t="str">
        <f t="shared" si="10"/>
        <v/>
      </c>
      <c r="T37" s="73" t="str">
        <f t="shared" si="10"/>
        <v/>
      </c>
      <c r="U37" s="73" t="str">
        <f t="shared" si="10"/>
        <v/>
      </c>
      <c r="V37" s="73" t="str">
        <f t="shared" si="10"/>
        <v/>
      </c>
      <c r="W37" s="73" t="str">
        <f t="shared" si="10"/>
        <v/>
      </c>
      <c r="X37" s="73" t="str">
        <f t="shared" si="10"/>
        <v/>
      </c>
      <c r="Y37" s="73" t="str">
        <f t="shared" si="10"/>
        <v/>
      </c>
      <c r="Z37" s="73" t="str">
        <f t="shared" si="10"/>
        <v/>
      </c>
      <c r="AA37" s="73" t="str">
        <f t="shared" si="10"/>
        <v/>
      </c>
      <c r="AB37" s="73" t="str">
        <f t="shared" si="10"/>
        <v/>
      </c>
      <c r="AC37" s="101" t="str">
        <f t="shared" si="10"/>
        <v/>
      </c>
      <c r="AD37" s="98" t="str">
        <f t="shared" si="10"/>
        <v/>
      </c>
      <c r="AE37" s="73" t="str">
        <f t="shared" si="7"/>
        <v/>
      </c>
      <c r="AF37" s="73" t="str">
        <f t="shared" si="7"/>
        <v/>
      </c>
      <c r="AG37" s="73" t="str">
        <f t="shared" si="7"/>
        <v/>
      </c>
      <c r="AH37" s="73" t="str">
        <f t="shared" si="7"/>
        <v/>
      </c>
      <c r="AI37" s="73" t="str">
        <f t="shared" si="7"/>
        <v/>
      </c>
      <c r="AJ37" s="73" t="str">
        <f t="shared" si="7"/>
        <v/>
      </c>
      <c r="AK37" s="73" t="str">
        <f t="shared" si="7"/>
        <v/>
      </c>
      <c r="AL37" s="73" t="str">
        <f t="shared" si="7"/>
        <v/>
      </c>
      <c r="AM37" s="73" t="str">
        <f t="shared" si="7"/>
        <v/>
      </c>
      <c r="AN37" s="73" t="str">
        <f t="shared" si="7"/>
        <v/>
      </c>
      <c r="AO37" s="73" t="str">
        <f t="shared" si="7"/>
        <v/>
      </c>
      <c r="AP37" s="73" t="str">
        <f t="shared" si="7"/>
        <v/>
      </c>
      <c r="AQ37" s="73" t="str">
        <f t="shared" si="7"/>
        <v/>
      </c>
      <c r="AR37" s="101" t="str">
        <f t="shared" si="7"/>
        <v/>
      </c>
      <c r="AS37" s="98" t="str">
        <f t="shared" si="7"/>
        <v/>
      </c>
      <c r="AT37" s="73" t="str">
        <f t="shared" si="7"/>
        <v/>
      </c>
      <c r="AU37" s="73" t="str">
        <f t="shared" si="8"/>
        <v/>
      </c>
      <c r="AV37" s="73" t="str">
        <f t="shared" si="8"/>
        <v/>
      </c>
      <c r="AW37" s="73" t="str">
        <f t="shared" si="8"/>
        <v/>
      </c>
      <c r="AX37" s="73" t="str">
        <f t="shared" si="8"/>
        <v/>
      </c>
      <c r="AY37" s="73" t="str">
        <f t="shared" si="8"/>
        <v/>
      </c>
      <c r="AZ37" s="73" t="str">
        <f t="shared" si="8"/>
        <v/>
      </c>
      <c r="BA37" s="73" t="str">
        <f t="shared" si="8"/>
        <v/>
      </c>
      <c r="BB37" s="73" t="str">
        <f t="shared" si="8"/>
        <v/>
      </c>
      <c r="BC37" s="73" t="str">
        <f t="shared" si="8"/>
        <v/>
      </c>
      <c r="BD37" s="73" t="str">
        <f t="shared" si="8"/>
        <v/>
      </c>
      <c r="BE37" s="73" t="str">
        <f t="shared" si="8"/>
        <v/>
      </c>
      <c r="BF37" s="73" t="str">
        <f t="shared" si="8"/>
        <v/>
      </c>
      <c r="BG37" s="101" t="str">
        <f t="shared" si="8"/>
        <v/>
      </c>
      <c r="BH37" s="73" t="str">
        <f t="shared" si="8"/>
        <v/>
      </c>
      <c r="BI37" s="73" t="str">
        <f t="shared" si="8"/>
        <v/>
      </c>
      <c r="BJ37" s="73" t="str">
        <f t="shared" si="8"/>
        <v/>
      </c>
      <c r="BK37" s="73" t="str">
        <f t="shared" si="9"/>
        <v/>
      </c>
      <c r="BL37" s="73" t="str">
        <f t="shared" si="9"/>
        <v/>
      </c>
      <c r="BM37" s="73" t="str">
        <f t="shared" si="9"/>
        <v/>
      </c>
      <c r="BN37" s="73" t="str">
        <f t="shared" si="9"/>
        <v/>
      </c>
      <c r="BO37" s="73" t="str">
        <f t="shared" si="9"/>
        <v/>
      </c>
      <c r="BP37" s="73" t="str">
        <f t="shared" si="9"/>
        <v/>
      </c>
      <c r="BQ37" s="73" t="str">
        <f t="shared" si="9"/>
        <v/>
      </c>
      <c r="BR37" s="73" t="str">
        <f t="shared" si="9"/>
        <v/>
      </c>
      <c r="BS37" s="73" t="str">
        <f t="shared" si="9"/>
        <v/>
      </c>
      <c r="BT37" s="73" t="str">
        <f t="shared" si="9"/>
        <v/>
      </c>
      <c r="BU37" s="73" t="str">
        <f t="shared" si="9"/>
        <v/>
      </c>
      <c r="BV37" s="73" t="str">
        <f t="shared" si="9"/>
        <v/>
      </c>
      <c r="BW37" s="3"/>
    </row>
    <row r="38" spans="1:180" x14ac:dyDescent="0.25">
      <c r="A38" s="1"/>
      <c r="C38" s="95" t="str">
        <f>IF(Tracker!C38&lt;&gt;"",Tracker!C38,"")</f>
        <v/>
      </c>
      <c r="D38" s="67" t="str">
        <f>IF(Tracker!D38&lt;&gt;"",Tracker!D38,"")</f>
        <v/>
      </c>
      <c r="E38" s="68" t="str">
        <f>IF(Tracker!E38&lt;&gt;"",Tracker!E38,"")</f>
        <v/>
      </c>
      <c r="F38" s="67" t="str">
        <f>IF(Tracker!F38&lt;&gt;"",Tracker!F38,"")</f>
        <v/>
      </c>
      <c r="G38" s="67" t="str">
        <f>IF(Tracker!G38&lt;&gt;"",Tracker!G38,"")</f>
        <v/>
      </c>
      <c r="H38" s="67" t="str">
        <f>IF(Tracker!H38&lt;&gt;"",Tracker!H38,"")</f>
        <v/>
      </c>
      <c r="I38" s="72" t="str">
        <f>IF(Tracker!I38&lt;&gt;"",Tracker!I38,"")</f>
        <v/>
      </c>
      <c r="J38" s="81" t="str">
        <f>IF(Tracker!J38&lt;&gt;"",Tracker!J38,"")</f>
        <v/>
      </c>
      <c r="K38" s="53" t="str">
        <f>IF(Tracker!K38&lt;&gt;"",Tracker!K38,"")</f>
        <v/>
      </c>
      <c r="L38" s="42" t="str">
        <f>IF(Tracker!L38&lt;&gt;"",Tracker!L38,"")</f>
        <v/>
      </c>
      <c r="M38" s="81" t="str">
        <f>IF(Tracker!M38&lt;&gt;"",Tracker!M38,"")</f>
        <v/>
      </c>
      <c r="N38" s="42" t="str">
        <f>IF(Tracker!N38&lt;&gt;"",Tracker!N38,"")</f>
        <v/>
      </c>
      <c r="O38" s="100" t="str">
        <f t="shared" si="10"/>
        <v/>
      </c>
      <c r="P38" s="74" t="str">
        <f t="shared" si="10"/>
        <v/>
      </c>
      <c r="Q38" s="74" t="str">
        <f t="shared" si="10"/>
        <v/>
      </c>
      <c r="R38" s="74" t="str">
        <f t="shared" si="10"/>
        <v/>
      </c>
      <c r="S38" s="74" t="str">
        <f t="shared" si="10"/>
        <v/>
      </c>
      <c r="T38" s="74" t="str">
        <f t="shared" si="10"/>
        <v/>
      </c>
      <c r="U38" s="74" t="str">
        <f t="shared" si="10"/>
        <v/>
      </c>
      <c r="V38" s="74" t="str">
        <f t="shared" si="10"/>
        <v/>
      </c>
      <c r="W38" s="74" t="str">
        <f t="shared" si="10"/>
        <v/>
      </c>
      <c r="X38" s="74" t="str">
        <f t="shared" si="10"/>
        <v/>
      </c>
      <c r="Y38" s="74" t="str">
        <f t="shared" si="10"/>
        <v/>
      </c>
      <c r="Z38" s="74" t="str">
        <f t="shared" si="10"/>
        <v/>
      </c>
      <c r="AA38" s="74" t="str">
        <f t="shared" si="10"/>
        <v/>
      </c>
      <c r="AB38" s="74" t="str">
        <f t="shared" si="10"/>
        <v/>
      </c>
      <c r="AC38" s="75" t="str">
        <f t="shared" si="10"/>
        <v/>
      </c>
      <c r="AD38" s="100" t="str">
        <f t="shared" si="10"/>
        <v/>
      </c>
      <c r="AE38" s="74" t="str">
        <f t="shared" si="7"/>
        <v/>
      </c>
      <c r="AF38" s="74" t="str">
        <f t="shared" si="7"/>
        <v/>
      </c>
      <c r="AG38" s="74" t="str">
        <f t="shared" si="7"/>
        <v/>
      </c>
      <c r="AH38" s="74" t="str">
        <f t="shared" si="7"/>
        <v/>
      </c>
      <c r="AI38" s="74" t="str">
        <f t="shared" si="7"/>
        <v/>
      </c>
      <c r="AJ38" s="74" t="str">
        <f t="shared" si="7"/>
        <v/>
      </c>
      <c r="AK38" s="74" t="str">
        <f t="shared" si="7"/>
        <v/>
      </c>
      <c r="AL38" s="74" t="str">
        <f t="shared" si="7"/>
        <v/>
      </c>
      <c r="AM38" s="74" t="str">
        <f t="shared" si="7"/>
        <v/>
      </c>
      <c r="AN38" s="74" t="str">
        <f t="shared" si="7"/>
        <v/>
      </c>
      <c r="AO38" s="74" t="str">
        <f t="shared" si="7"/>
        <v/>
      </c>
      <c r="AP38" s="74" t="str">
        <f t="shared" si="7"/>
        <v/>
      </c>
      <c r="AQ38" s="74" t="str">
        <f t="shared" si="7"/>
        <v/>
      </c>
      <c r="AR38" s="75" t="str">
        <f t="shared" si="7"/>
        <v/>
      </c>
      <c r="AS38" s="100" t="str">
        <f t="shared" si="7"/>
        <v/>
      </c>
      <c r="AT38" s="74" t="str">
        <f t="shared" si="7"/>
        <v/>
      </c>
      <c r="AU38" s="74" t="str">
        <f t="shared" si="8"/>
        <v/>
      </c>
      <c r="AV38" s="74" t="str">
        <f t="shared" si="8"/>
        <v/>
      </c>
      <c r="AW38" s="74" t="str">
        <f t="shared" si="8"/>
        <v/>
      </c>
      <c r="AX38" s="74" t="str">
        <f t="shared" si="8"/>
        <v/>
      </c>
      <c r="AY38" s="74" t="str">
        <f t="shared" si="8"/>
        <v/>
      </c>
      <c r="AZ38" s="74" t="str">
        <f t="shared" si="8"/>
        <v/>
      </c>
      <c r="BA38" s="74" t="str">
        <f t="shared" si="8"/>
        <v/>
      </c>
      <c r="BB38" s="74" t="str">
        <f t="shared" si="8"/>
        <v/>
      </c>
      <c r="BC38" s="74" t="str">
        <f t="shared" si="8"/>
        <v/>
      </c>
      <c r="BD38" s="74" t="str">
        <f t="shared" si="8"/>
        <v/>
      </c>
      <c r="BE38" s="74" t="str">
        <f t="shared" si="8"/>
        <v/>
      </c>
      <c r="BF38" s="74" t="str">
        <f t="shared" si="8"/>
        <v/>
      </c>
      <c r="BG38" s="75" t="str">
        <f t="shared" si="8"/>
        <v/>
      </c>
      <c r="BH38" s="74" t="str">
        <f t="shared" si="8"/>
        <v/>
      </c>
      <c r="BI38" s="74" t="str">
        <f t="shared" si="8"/>
        <v/>
      </c>
      <c r="BJ38" s="74" t="str">
        <f t="shared" si="8"/>
        <v/>
      </c>
      <c r="BK38" s="74" t="str">
        <f t="shared" si="9"/>
        <v/>
      </c>
      <c r="BL38" s="74" t="str">
        <f t="shared" si="9"/>
        <v/>
      </c>
      <c r="BM38" s="74" t="str">
        <f t="shared" si="9"/>
        <v/>
      </c>
      <c r="BN38" s="74" t="str">
        <f t="shared" si="9"/>
        <v/>
      </c>
      <c r="BO38" s="74" t="str">
        <f t="shared" si="9"/>
        <v/>
      </c>
      <c r="BP38" s="74" t="str">
        <f t="shared" si="9"/>
        <v/>
      </c>
      <c r="BQ38" s="74" t="str">
        <f t="shared" si="9"/>
        <v/>
      </c>
      <c r="BR38" s="74" t="str">
        <f t="shared" si="9"/>
        <v/>
      </c>
      <c r="BS38" s="74" t="str">
        <f t="shared" si="9"/>
        <v/>
      </c>
      <c r="BT38" s="74" t="str">
        <f t="shared" si="9"/>
        <v/>
      </c>
      <c r="BU38" s="74" t="str">
        <f t="shared" si="9"/>
        <v/>
      </c>
      <c r="BV38" s="75" t="str">
        <f t="shared" si="9"/>
        <v/>
      </c>
    </row>
    <row r="39" spans="1:180" ht="9.9499999999999993" customHeight="1" x14ac:dyDescent="0.25">
      <c r="C39" s="54"/>
      <c r="D39" s="54"/>
      <c r="E39" s="40"/>
      <c r="F39" s="11"/>
      <c r="G39" s="11"/>
      <c r="H39" s="11"/>
      <c r="I39" s="11"/>
      <c r="J39" s="12"/>
      <c r="K39" s="19"/>
      <c r="L39" s="41"/>
      <c r="M39" s="12"/>
      <c r="N39" s="46"/>
    </row>
    <row r="40" spans="1:180" x14ac:dyDescent="0.25">
      <c r="C40" s="90" t="s">
        <v>16</v>
      </c>
      <c r="D40" s="91"/>
      <c r="E40" s="88"/>
      <c r="F40" s="88"/>
      <c r="G40" s="88"/>
      <c r="H40" s="88"/>
      <c r="I40" s="88"/>
      <c r="J40" s="88"/>
      <c r="K40" s="88"/>
      <c r="L40" s="92"/>
      <c r="M40" s="92"/>
      <c r="N40" s="46"/>
    </row>
    <row r="41" spans="1:180" s="4" customFormat="1" x14ac:dyDescent="0.25">
      <c r="C41" s="77" t="s">
        <v>14</v>
      </c>
      <c r="D41" s="78"/>
      <c r="E41" s="87"/>
      <c r="F41" s="87"/>
      <c r="G41" s="87"/>
      <c r="H41" s="87"/>
      <c r="I41" s="87"/>
      <c r="J41" s="87"/>
      <c r="K41" s="87"/>
      <c r="L41" s="78"/>
      <c r="M41" s="78"/>
      <c r="N41" s="46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</row>
    <row r="42" spans="1:180" s="4" customFormat="1" x14ac:dyDescent="0.25">
      <c r="C42" s="107" t="s">
        <v>26</v>
      </c>
      <c r="D42" s="78"/>
      <c r="E42" s="87"/>
      <c r="F42" s="87"/>
      <c r="G42" s="87"/>
      <c r="H42" s="87"/>
      <c r="I42" s="87"/>
      <c r="J42" s="87"/>
      <c r="K42" s="87"/>
      <c r="L42" s="78"/>
      <c r="M42" s="78"/>
      <c r="N42" s="46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</row>
    <row r="43" spans="1:180" s="4" customFormat="1" x14ac:dyDescent="0.25">
      <c r="C43" s="79" t="s">
        <v>15</v>
      </c>
      <c r="D43" s="80"/>
      <c r="E43" s="89"/>
      <c r="F43" s="89"/>
      <c r="G43" s="89"/>
      <c r="H43" s="89"/>
      <c r="I43" s="89"/>
      <c r="J43" s="89"/>
      <c r="K43" s="89"/>
      <c r="L43" s="80"/>
      <c r="M43" s="80"/>
      <c r="N43" s="46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</row>
    <row r="44" spans="1:180" s="4" customFormat="1" x14ac:dyDescent="0.25">
      <c r="C44" s="54"/>
      <c r="D44" s="54"/>
      <c r="E44" s="40"/>
      <c r="F44" s="11"/>
      <c r="G44" s="11"/>
      <c r="H44" s="11"/>
      <c r="I44" s="11"/>
      <c r="J44" s="12"/>
      <c r="K44" s="19"/>
      <c r="L44" s="41"/>
      <c r="M44" s="12"/>
      <c r="N44" s="46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</row>
    <row r="45" spans="1:180" s="4" customFormat="1" x14ac:dyDescent="0.25">
      <c r="C45" s="54"/>
      <c r="D45" s="54"/>
      <c r="E45" s="40"/>
      <c r="F45" s="11"/>
      <c r="G45" s="11"/>
      <c r="H45" s="11"/>
      <c r="I45" s="11"/>
      <c r="J45" s="12"/>
      <c r="K45" s="19"/>
      <c r="L45" s="41"/>
      <c r="M45" s="12"/>
      <c r="N45" s="46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</row>
    <row r="46" spans="1:180" s="4" customFormat="1" x14ac:dyDescent="0.25">
      <c r="C46" s="54"/>
      <c r="D46" s="54"/>
      <c r="E46" s="40"/>
      <c r="F46" s="11"/>
      <c r="G46" s="11"/>
      <c r="H46" s="11"/>
      <c r="I46" s="11"/>
      <c r="J46" s="12"/>
      <c r="K46" s="19"/>
      <c r="L46" s="41"/>
      <c r="M46" s="12"/>
      <c r="N46" s="46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</row>
    <row r="47" spans="1:180" s="4" customFormat="1" x14ac:dyDescent="0.25">
      <c r="C47" s="54"/>
      <c r="D47" s="54"/>
      <c r="E47" s="40"/>
      <c r="F47" s="11"/>
      <c r="G47" s="11"/>
      <c r="H47" s="11"/>
      <c r="I47" s="11"/>
      <c r="J47" s="12"/>
      <c r="K47" s="19"/>
      <c r="L47" s="41"/>
      <c r="M47" s="12"/>
      <c r="N47" s="46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</row>
    <row r="48" spans="1:180" s="4" customFormat="1" x14ac:dyDescent="0.25">
      <c r="C48" s="54"/>
      <c r="D48" s="54"/>
      <c r="E48" s="40"/>
      <c r="F48" s="11"/>
      <c r="G48" s="11"/>
      <c r="H48" s="11"/>
      <c r="I48" s="11"/>
      <c r="J48" s="12"/>
      <c r="K48" s="19"/>
      <c r="L48" s="41"/>
      <c r="M48" s="12"/>
      <c r="N48" s="46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</row>
    <row r="49" spans="3:180" s="4" customFormat="1" x14ac:dyDescent="0.25">
      <c r="C49" s="54"/>
      <c r="D49" s="54"/>
      <c r="E49" s="40"/>
      <c r="F49" s="11"/>
      <c r="G49" s="11"/>
      <c r="H49" s="11"/>
      <c r="I49" s="11"/>
      <c r="J49" s="12"/>
      <c r="K49" s="19"/>
      <c r="L49" s="41"/>
      <c r="M49" s="12"/>
      <c r="N49" s="46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</row>
    <row r="50" spans="3:180" s="4" customFormat="1" x14ac:dyDescent="0.25">
      <c r="C50" s="54"/>
      <c r="D50" s="54"/>
      <c r="E50" s="40"/>
      <c r="F50" s="11"/>
      <c r="G50" s="11"/>
      <c r="H50" s="11"/>
      <c r="I50" s="11"/>
      <c r="J50" s="12"/>
      <c r="K50" s="19"/>
      <c r="L50" s="41"/>
      <c r="M50" s="12"/>
      <c r="N50" s="46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</row>
    <row r="51" spans="3:180" s="4" customFormat="1" x14ac:dyDescent="0.25">
      <c r="C51" s="54"/>
      <c r="D51" s="54"/>
      <c r="E51" s="40"/>
      <c r="F51" s="11"/>
      <c r="G51" s="11"/>
      <c r="H51" s="11"/>
      <c r="I51" s="11"/>
      <c r="J51" s="12"/>
      <c r="K51" s="19"/>
      <c r="L51" s="41"/>
      <c r="M51" s="12"/>
      <c r="N51" s="46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</row>
    <row r="52" spans="3:180" s="4" customFormat="1" x14ac:dyDescent="0.25">
      <c r="C52" s="54"/>
      <c r="D52" s="54"/>
      <c r="E52" s="40"/>
      <c r="F52" s="11"/>
      <c r="G52" s="11"/>
      <c r="H52" s="11"/>
      <c r="I52" s="11"/>
      <c r="J52" s="12"/>
      <c r="K52" s="19"/>
      <c r="L52" s="41"/>
      <c r="M52" s="12"/>
      <c r="N52" s="46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</row>
    <row r="53" spans="3:180" s="4" customFormat="1" x14ac:dyDescent="0.25">
      <c r="C53" s="54"/>
      <c r="D53" s="54"/>
      <c r="E53" s="40"/>
      <c r="F53" s="11"/>
      <c r="G53" s="11"/>
      <c r="H53" s="11"/>
      <c r="I53" s="11"/>
      <c r="J53" s="12"/>
      <c r="K53" s="19"/>
      <c r="L53" s="41"/>
      <c r="M53" s="12"/>
      <c r="N53" s="46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</row>
    <row r="54" spans="3:180" s="4" customFormat="1" x14ac:dyDescent="0.25">
      <c r="C54" s="54"/>
      <c r="D54" s="54"/>
      <c r="E54" s="40"/>
      <c r="F54" s="11"/>
      <c r="G54" s="11"/>
      <c r="H54" s="11"/>
      <c r="I54" s="11"/>
      <c r="J54" s="12"/>
      <c r="K54" s="19"/>
      <c r="L54" s="41"/>
      <c r="M54" s="12"/>
      <c r="N54" s="46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</row>
    <row r="55" spans="3:180" s="4" customFormat="1" x14ac:dyDescent="0.25">
      <c r="C55" s="54"/>
      <c r="D55" s="54"/>
      <c r="E55" s="40"/>
      <c r="F55" s="11"/>
      <c r="G55" s="11"/>
      <c r="H55" s="11"/>
      <c r="I55" s="11"/>
      <c r="J55" s="12"/>
      <c r="K55" s="19"/>
      <c r="L55" s="41"/>
      <c r="M55" s="12"/>
      <c r="N55" s="46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</row>
    <row r="56" spans="3:180" s="4" customFormat="1" x14ac:dyDescent="0.25">
      <c r="C56" s="54"/>
      <c r="D56" s="54"/>
      <c r="E56" s="40"/>
      <c r="F56" s="11"/>
      <c r="G56" s="11"/>
      <c r="H56" s="11"/>
      <c r="I56" s="11"/>
      <c r="J56" s="12"/>
      <c r="K56" s="19"/>
      <c r="L56" s="41"/>
      <c r="M56" s="12"/>
      <c r="N56" s="46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</row>
    <row r="57" spans="3:180" s="4" customFormat="1" x14ac:dyDescent="0.25">
      <c r="C57" s="54"/>
      <c r="D57" s="54"/>
      <c r="E57" s="40"/>
      <c r="F57" s="11"/>
      <c r="G57" s="11"/>
      <c r="H57" s="11"/>
      <c r="I57" s="11"/>
      <c r="J57" s="12"/>
      <c r="K57" s="19"/>
      <c r="L57" s="41"/>
      <c r="M57" s="12"/>
      <c r="N57" s="46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</row>
    <row r="58" spans="3:180" s="4" customFormat="1" x14ac:dyDescent="0.25">
      <c r="C58" s="54"/>
      <c r="D58" s="54"/>
      <c r="E58" s="40"/>
      <c r="F58" s="11"/>
      <c r="G58" s="11"/>
      <c r="H58" s="11"/>
      <c r="I58" s="11"/>
      <c r="J58" s="12"/>
      <c r="K58" s="19"/>
      <c r="L58" s="41"/>
      <c r="M58" s="12"/>
      <c r="N58" s="46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</row>
    <row r="59" spans="3:180" s="4" customFormat="1" x14ac:dyDescent="0.25">
      <c r="C59" s="54"/>
      <c r="D59" s="54"/>
      <c r="E59" s="40"/>
      <c r="F59" s="11"/>
      <c r="G59" s="11"/>
      <c r="H59" s="11"/>
      <c r="I59" s="11"/>
      <c r="J59" s="12"/>
      <c r="K59" s="19"/>
      <c r="L59" s="41"/>
      <c r="M59" s="12"/>
      <c r="N59" s="46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</row>
    <row r="60" spans="3:180" s="4" customFormat="1" x14ac:dyDescent="0.25">
      <c r="C60" s="54"/>
      <c r="D60" s="54"/>
      <c r="E60" s="40"/>
      <c r="F60" s="11"/>
      <c r="G60" s="11"/>
      <c r="H60" s="11"/>
      <c r="I60" s="11"/>
      <c r="J60" s="12"/>
      <c r="K60" s="19"/>
      <c r="L60" s="41"/>
      <c r="M60" s="12"/>
      <c r="N60" s="46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</row>
    <row r="61" spans="3:180" s="4" customFormat="1" x14ac:dyDescent="0.25">
      <c r="C61" s="54"/>
      <c r="D61" s="54"/>
      <c r="E61" s="40"/>
      <c r="F61" s="11"/>
      <c r="G61" s="11"/>
      <c r="H61" s="11"/>
      <c r="I61" s="11"/>
      <c r="J61" s="12"/>
      <c r="K61" s="19"/>
      <c r="L61" s="41"/>
      <c r="M61" s="12"/>
      <c r="N61" s="46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</row>
    <row r="62" spans="3:180" s="4" customFormat="1" x14ac:dyDescent="0.25">
      <c r="C62" s="33"/>
      <c r="D62" s="33"/>
      <c r="E62" s="11"/>
      <c r="F62" s="11"/>
      <c r="G62" s="11"/>
      <c r="H62" s="11"/>
      <c r="I62" s="11"/>
      <c r="J62" s="12"/>
      <c r="K62" s="19"/>
      <c r="L62" s="19"/>
      <c r="M62" s="12"/>
      <c r="N62" s="12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</row>
    <row r="63" spans="3:180" s="4" customFormat="1" x14ac:dyDescent="0.25">
      <c r="C63" s="33"/>
      <c r="D63" s="33"/>
      <c r="E63" s="11"/>
      <c r="F63" s="11"/>
      <c r="G63" s="11"/>
      <c r="H63" s="11"/>
      <c r="I63" s="11"/>
      <c r="J63" s="12"/>
      <c r="K63" s="19"/>
      <c r="L63" s="19"/>
      <c r="M63" s="12"/>
      <c r="N63" s="12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</row>
    <row r="64" spans="3:180" s="4" customFormat="1" x14ac:dyDescent="0.25">
      <c r="C64" s="33"/>
      <c r="D64" s="33"/>
      <c r="E64" s="11"/>
      <c r="F64" s="11"/>
      <c r="G64" s="11"/>
      <c r="H64" s="11"/>
      <c r="I64" s="11"/>
      <c r="J64" s="12"/>
      <c r="K64" s="19"/>
      <c r="L64" s="19"/>
      <c r="M64" s="12"/>
      <c r="N64" s="12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</row>
    <row r="65" spans="3:180" s="4" customFormat="1" x14ac:dyDescent="0.25">
      <c r="C65" s="33"/>
      <c r="D65" s="33"/>
      <c r="E65" s="11"/>
      <c r="F65" s="11"/>
      <c r="G65" s="11"/>
      <c r="H65" s="11"/>
      <c r="I65" s="11"/>
      <c r="J65" s="12"/>
      <c r="K65" s="19"/>
      <c r="L65" s="19"/>
      <c r="M65" s="12"/>
      <c r="N65" s="12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</row>
    <row r="66" spans="3:180" s="4" customFormat="1" x14ac:dyDescent="0.25">
      <c r="C66" s="33"/>
      <c r="D66" s="33"/>
      <c r="E66" s="11"/>
      <c r="F66" s="11"/>
      <c r="G66" s="11"/>
      <c r="H66" s="11"/>
      <c r="I66" s="11"/>
      <c r="J66" s="12"/>
      <c r="K66" s="19"/>
      <c r="L66" s="19"/>
      <c r="M66" s="12"/>
      <c r="N66" s="12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</row>
    <row r="68" spans="3:180" s="4" customFormat="1" x14ac:dyDescent="0.25">
      <c r="C68" s="10"/>
      <c r="D68" s="10"/>
      <c r="E68" s="10"/>
      <c r="F68" s="10"/>
      <c r="G68" s="10"/>
      <c r="H68" s="10"/>
      <c r="I68" s="10"/>
      <c r="J68" s="10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</row>
    <row r="69" spans="3:180" s="4" customFormat="1" x14ac:dyDescent="0.25">
      <c r="C69" s="10"/>
      <c r="D69" s="10"/>
      <c r="E69" s="10"/>
      <c r="F69" s="10"/>
      <c r="G69" s="10"/>
      <c r="H69" s="10"/>
      <c r="I69" s="10"/>
      <c r="J69" s="10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</row>
    <row r="70" spans="3:180" s="4" customFormat="1" x14ac:dyDescent="0.25">
      <c r="C70" s="17"/>
      <c r="D70" s="17"/>
      <c r="E70" s="17"/>
      <c r="F70" s="17"/>
      <c r="G70" s="17"/>
      <c r="H70" s="17"/>
      <c r="I70" s="17"/>
      <c r="J70" s="17"/>
      <c r="K70" s="11"/>
      <c r="L70" s="11"/>
      <c r="M70" s="19"/>
      <c r="N70" s="19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</row>
    <row r="71" spans="3:180" s="4" customFormat="1" x14ac:dyDescent="0.25">
      <c r="C71" s="17"/>
      <c r="D71" s="17"/>
      <c r="E71" s="17"/>
      <c r="F71" s="17"/>
      <c r="G71" s="17"/>
      <c r="H71" s="17"/>
      <c r="I71" s="17"/>
      <c r="J71" s="17"/>
      <c r="K71" s="18"/>
      <c r="L71" s="18"/>
      <c r="M71" s="19"/>
      <c r="N71" s="19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</row>
    <row r="72" spans="3:180" s="4" customFormat="1" x14ac:dyDescent="0.25">
      <c r="K72" s="5"/>
      <c r="L72" s="5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</row>
    <row r="73" spans="3:180" s="4" customFormat="1" x14ac:dyDescent="0.25">
      <c r="K73" s="13"/>
      <c r="L73" s="13"/>
      <c r="M73" s="13"/>
      <c r="N73" s="13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</row>
    <row r="74" spans="3:180" s="4" customFormat="1" x14ac:dyDescent="0.25">
      <c r="K74" s="8"/>
      <c r="L74" s="8"/>
      <c r="M74" s="8"/>
      <c r="N74" s="8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</row>
    <row r="76" spans="3:180" s="4" customFormat="1" x14ac:dyDescent="0.25">
      <c r="K76" s="12"/>
      <c r="L76" s="12"/>
      <c r="M76" s="12"/>
      <c r="N76" s="12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</row>
    <row r="77" spans="3:180" s="4" customFormat="1" x14ac:dyDescent="0.25">
      <c r="K77" s="12"/>
      <c r="L77" s="12"/>
      <c r="M77" s="12"/>
      <c r="N77" s="12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</row>
    <row r="78" spans="3:180" s="4" customFormat="1" x14ac:dyDescent="0.25">
      <c r="K78" s="12"/>
      <c r="L78" s="12"/>
      <c r="M78" s="12"/>
      <c r="N78" s="12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</row>
    <row r="79" spans="3:180" s="4" customFormat="1" x14ac:dyDescent="0.25">
      <c r="K79" s="12"/>
      <c r="L79" s="12"/>
      <c r="M79" s="12"/>
      <c r="N79" s="12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</row>
    <row r="80" spans="3:180" s="4" customFormat="1" x14ac:dyDescent="0.25">
      <c r="K80" s="12"/>
      <c r="L80" s="12"/>
      <c r="M80" s="12"/>
      <c r="N80" s="12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</row>
    <row r="81" spans="11:180" s="4" customFormat="1" x14ac:dyDescent="0.25">
      <c r="K81" s="12"/>
      <c r="L81" s="12"/>
      <c r="M81" s="12"/>
      <c r="N81" s="12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</row>
    <row r="82" spans="11:180" s="4" customFormat="1" x14ac:dyDescent="0.25">
      <c r="K82" s="12"/>
      <c r="L82" s="12"/>
      <c r="M82" s="12"/>
      <c r="N82" s="12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</row>
    <row r="83" spans="11:180" s="4" customFormat="1" x14ac:dyDescent="0.25">
      <c r="K83" s="12"/>
      <c r="L83" s="12"/>
      <c r="M83" s="12"/>
      <c r="N83" s="12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</row>
    <row r="84" spans="11:180" s="4" customFormat="1" x14ac:dyDescent="0.25">
      <c r="K84" s="12"/>
      <c r="L84" s="12"/>
      <c r="M84" s="12"/>
      <c r="N84" s="12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</row>
    <row r="85" spans="11:180" s="4" customFormat="1" x14ac:dyDescent="0.25">
      <c r="K85" s="12"/>
      <c r="L85" s="12"/>
      <c r="M85" s="12"/>
      <c r="N85" s="12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</row>
    <row r="86" spans="11:180" s="4" customFormat="1" x14ac:dyDescent="0.25">
      <c r="K86" s="12"/>
      <c r="L86" s="12"/>
      <c r="M86" s="12"/>
      <c r="N86" s="12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</row>
    <row r="87" spans="11:180" s="4" customFormat="1" x14ac:dyDescent="0.25">
      <c r="K87" s="12"/>
      <c r="L87" s="12"/>
      <c r="M87" s="12"/>
      <c r="N87" s="12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</row>
  </sheetData>
  <conditionalFormatting sqref="J11 G31:G38">
    <cfRule type="expression" dxfId="224" priority="233">
      <formula>$E11="nothing"</formula>
    </cfRule>
  </conditionalFormatting>
  <conditionalFormatting sqref="O11:BV38">
    <cfRule type="expression" dxfId="223" priority="217">
      <formula>AND($D11="Yes",$E11&lt;&gt;"Nothing",O$7=$L11)</formula>
    </cfRule>
    <cfRule type="expression" dxfId="46" priority="218">
      <formula>AND($D11="yes",$E11="Nothing",$L11=O$7)</formula>
    </cfRule>
    <cfRule type="expression" dxfId="222" priority="234">
      <formula>AND(O$8&gt;=$K11,O$8&lt;=$M11,$E11=$C$10)</formula>
    </cfRule>
    <cfRule type="expression" dxfId="221" priority="235">
      <formula>AND(O$8&gt;=$K11,O$8&lt;=$M11,$E11&lt;&gt;$C$10)</formula>
    </cfRule>
  </conditionalFormatting>
  <conditionalFormatting sqref="J32">
    <cfRule type="expression" dxfId="220" priority="232">
      <formula>$E32="nothing"</formula>
    </cfRule>
  </conditionalFormatting>
  <conditionalFormatting sqref="J31">
    <cfRule type="expression" dxfId="219" priority="231">
      <formula>$E31="nothing"</formula>
    </cfRule>
  </conditionalFormatting>
  <conditionalFormatting sqref="J35">
    <cfRule type="expression" dxfId="218" priority="230">
      <formula>$E35="nothing"</formula>
    </cfRule>
  </conditionalFormatting>
  <conditionalFormatting sqref="J33">
    <cfRule type="expression" dxfId="217" priority="229">
      <formula>$E33="nothing"</formula>
    </cfRule>
  </conditionalFormatting>
  <conditionalFormatting sqref="J18">
    <cfRule type="expression" dxfId="216" priority="228">
      <formula>$E18="nothing"</formula>
    </cfRule>
  </conditionalFormatting>
  <conditionalFormatting sqref="J27">
    <cfRule type="expression" dxfId="215" priority="227">
      <formula>$E27="nothing"</formula>
    </cfRule>
  </conditionalFormatting>
  <conditionalFormatting sqref="F31:F38">
    <cfRule type="expression" dxfId="214" priority="226">
      <formula>$E31&lt;&gt;"Nothing"</formula>
    </cfRule>
  </conditionalFormatting>
  <conditionalFormatting sqref="F31">
    <cfRule type="expression" dxfId="213" priority="225">
      <formula>$E31&lt;&gt;"Nothing"</formula>
    </cfRule>
  </conditionalFormatting>
  <conditionalFormatting sqref="G31">
    <cfRule type="expression" dxfId="212" priority="224">
      <formula>$E31="nothing"</formula>
    </cfRule>
  </conditionalFormatting>
  <conditionalFormatting sqref="F31:F34">
    <cfRule type="expression" dxfId="211" priority="223">
      <formula>$E31&lt;&gt;"Nothing"</formula>
    </cfRule>
  </conditionalFormatting>
  <conditionalFormatting sqref="G31:G34">
    <cfRule type="expression" dxfId="210" priority="222">
      <formula>$E31="nothing"</formula>
    </cfRule>
  </conditionalFormatting>
  <conditionalFormatting sqref="J15">
    <cfRule type="expression" dxfId="209" priority="221">
      <formula>$E15="nothing"</formula>
    </cfRule>
  </conditionalFormatting>
  <conditionalFormatting sqref="J21">
    <cfRule type="expression" dxfId="208" priority="220">
      <formula>$E21="nothing"</formula>
    </cfRule>
  </conditionalFormatting>
  <conditionalFormatting sqref="J16">
    <cfRule type="expression" dxfId="207" priority="219">
      <formula>$E16="nothing"</formula>
    </cfRule>
  </conditionalFormatting>
  <conditionalFormatting sqref="J30">
    <cfRule type="expression" dxfId="206" priority="216">
      <formula>$E30="nothing"</formula>
    </cfRule>
  </conditionalFormatting>
  <conditionalFormatting sqref="J29">
    <cfRule type="expression" dxfId="205" priority="215">
      <formula>$E29="nothing"</formula>
    </cfRule>
  </conditionalFormatting>
  <conditionalFormatting sqref="J23">
    <cfRule type="expression" dxfId="204" priority="214">
      <formula>$E23="nothing"</formula>
    </cfRule>
  </conditionalFormatting>
  <conditionalFormatting sqref="J24">
    <cfRule type="expression" dxfId="203" priority="200">
      <formula>$E24="nothing"</formula>
    </cfRule>
  </conditionalFormatting>
  <conditionalFormatting sqref="J20">
    <cfRule type="expression" dxfId="202" priority="198">
      <formula>$E20="nothing"</formula>
    </cfRule>
  </conditionalFormatting>
  <conditionalFormatting sqref="F21:F30">
    <cfRule type="expression" dxfId="201" priority="181">
      <formula>$E21&lt;&gt;"Nothing"</formula>
    </cfRule>
  </conditionalFormatting>
  <conditionalFormatting sqref="G21:G30">
    <cfRule type="expression" dxfId="200" priority="180">
      <formula>$E21="nothing"</formula>
    </cfRule>
  </conditionalFormatting>
  <conditionalFormatting sqref="F21:F23">
    <cfRule type="expression" dxfId="199" priority="179">
      <formula>$E21&lt;&gt;"Nothing"</formula>
    </cfRule>
  </conditionalFormatting>
  <conditionalFormatting sqref="G21:G23">
    <cfRule type="expression" dxfId="198" priority="178">
      <formula>$E21="nothing"</formula>
    </cfRule>
  </conditionalFormatting>
  <conditionalFormatting sqref="F24:F26">
    <cfRule type="expression" dxfId="197" priority="177">
      <formula>$E24&lt;&gt;"Nothing"</formula>
    </cfRule>
  </conditionalFormatting>
  <conditionalFormatting sqref="G24:G26">
    <cfRule type="expression" dxfId="196" priority="176">
      <formula>$E24="nothing"</formula>
    </cfRule>
  </conditionalFormatting>
  <conditionalFormatting sqref="F21:F29">
    <cfRule type="expression" dxfId="195" priority="175">
      <formula>$E21&lt;&gt;"Nothing"</formula>
    </cfRule>
  </conditionalFormatting>
  <conditionalFormatting sqref="G21:G29">
    <cfRule type="expression" dxfId="194" priority="174">
      <formula>$E21="nothing"</formula>
    </cfRule>
  </conditionalFormatting>
  <conditionalFormatting sqref="F21:F30">
    <cfRule type="expression" dxfId="193" priority="173">
      <formula>$E21&lt;&gt;"Nothing"</formula>
    </cfRule>
  </conditionalFormatting>
  <conditionalFormatting sqref="G21:G30">
    <cfRule type="expression" dxfId="192" priority="172">
      <formula>$E21="nothing"</formula>
    </cfRule>
  </conditionalFormatting>
  <conditionalFormatting sqref="F21:F23">
    <cfRule type="expression" dxfId="191" priority="171">
      <formula>$E21&lt;&gt;"Nothing"</formula>
    </cfRule>
  </conditionalFormatting>
  <conditionalFormatting sqref="G21:G23">
    <cfRule type="expression" dxfId="190" priority="170">
      <formula>$E21="nothing"</formula>
    </cfRule>
  </conditionalFormatting>
  <conditionalFormatting sqref="F23">
    <cfRule type="expression" dxfId="189" priority="169">
      <formula>$E23&lt;&gt;"Nothing"</formula>
    </cfRule>
  </conditionalFormatting>
  <conditionalFormatting sqref="G23">
    <cfRule type="expression" dxfId="188" priority="168">
      <formula>$E23="nothing"</formula>
    </cfRule>
  </conditionalFormatting>
  <conditionalFormatting sqref="J22">
    <cfRule type="expression" dxfId="187" priority="167">
      <formula>$E22="nothing"</formula>
    </cfRule>
  </conditionalFormatting>
  <conditionalFormatting sqref="F23">
    <cfRule type="expression" dxfId="186" priority="164">
      <formula>$E23&lt;&gt;"Nothing"</formula>
    </cfRule>
  </conditionalFormatting>
  <conditionalFormatting sqref="G23">
    <cfRule type="expression" dxfId="185" priority="163">
      <formula>$E23="nothing"</formula>
    </cfRule>
  </conditionalFormatting>
  <conditionalFormatting sqref="F22">
    <cfRule type="expression" dxfId="184" priority="162">
      <formula>$E22&lt;&gt;"Nothing"</formula>
    </cfRule>
  </conditionalFormatting>
  <conditionalFormatting sqref="G22">
    <cfRule type="expression" dxfId="183" priority="161">
      <formula>$E22="nothing"</formula>
    </cfRule>
  </conditionalFormatting>
  <conditionalFormatting sqref="J36">
    <cfRule type="expression" dxfId="182" priority="160">
      <formula>$E36="nothing"</formula>
    </cfRule>
  </conditionalFormatting>
  <conditionalFormatting sqref="J38">
    <cfRule type="expression" dxfId="181" priority="157">
      <formula>$E38="nothing"</formula>
    </cfRule>
  </conditionalFormatting>
  <conditionalFormatting sqref="J28">
    <cfRule type="expression" dxfId="180" priority="154">
      <formula>$E28="nothing"</formula>
    </cfRule>
  </conditionalFormatting>
  <conditionalFormatting sqref="J14">
    <cfRule type="expression" dxfId="179" priority="151">
      <formula>$E14="nothing"</formula>
    </cfRule>
  </conditionalFormatting>
  <conditionalFormatting sqref="F23">
    <cfRule type="expression" dxfId="178" priority="148">
      <formula>$E23&lt;&gt;"Nothing"</formula>
    </cfRule>
  </conditionalFormatting>
  <conditionalFormatting sqref="G23">
    <cfRule type="expression" dxfId="177" priority="147">
      <formula>$E23="nothing"</formula>
    </cfRule>
  </conditionalFormatting>
  <conditionalFormatting sqref="F22">
    <cfRule type="expression" dxfId="176" priority="146">
      <formula>$E22&lt;&gt;"Nothing"</formula>
    </cfRule>
  </conditionalFormatting>
  <conditionalFormatting sqref="G22">
    <cfRule type="expression" dxfId="175" priority="145">
      <formula>$E22="nothing"</formula>
    </cfRule>
  </conditionalFormatting>
  <conditionalFormatting sqref="F22">
    <cfRule type="expression" dxfId="174" priority="144">
      <formula>$E22&lt;&gt;"Nothing"</formula>
    </cfRule>
  </conditionalFormatting>
  <conditionalFormatting sqref="G22">
    <cfRule type="expression" dxfId="173" priority="143">
      <formula>$E22="nothing"</formula>
    </cfRule>
  </conditionalFormatting>
  <conditionalFormatting sqref="F21">
    <cfRule type="expression" dxfId="172" priority="142">
      <formula>$E21&lt;&gt;"Nothing"</formula>
    </cfRule>
  </conditionalFormatting>
  <conditionalFormatting sqref="G21">
    <cfRule type="expression" dxfId="171" priority="141">
      <formula>$E21="nothing"</formula>
    </cfRule>
  </conditionalFormatting>
  <conditionalFormatting sqref="J13">
    <cfRule type="expression" dxfId="170" priority="140">
      <formula>$E13="nothing"</formula>
    </cfRule>
  </conditionalFormatting>
  <conditionalFormatting sqref="F23">
    <cfRule type="expression" dxfId="169" priority="137">
      <formula>$E23&lt;&gt;"Nothing"</formula>
    </cfRule>
  </conditionalFormatting>
  <conditionalFormatting sqref="G23">
    <cfRule type="expression" dxfId="168" priority="136">
      <formula>$E23="nothing"</formula>
    </cfRule>
  </conditionalFormatting>
  <conditionalFormatting sqref="F22">
    <cfRule type="expression" dxfId="167" priority="135">
      <formula>$E22&lt;&gt;"Nothing"</formula>
    </cfRule>
  </conditionalFormatting>
  <conditionalFormatting sqref="G22">
    <cfRule type="expression" dxfId="166" priority="134">
      <formula>$E22="nothing"</formula>
    </cfRule>
  </conditionalFormatting>
  <conditionalFormatting sqref="F22">
    <cfRule type="expression" dxfId="165" priority="133">
      <formula>$E22&lt;&gt;"Nothing"</formula>
    </cfRule>
  </conditionalFormatting>
  <conditionalFormatting sqref="G22">
    <cfRule type="expression" dxfId="164" priority="132">
      <formula>$E22="nothing"</formula>
    </cfRule>
  </conditionalFormatting>
  <conditionalFormatting sqref="F21">
    <cfRule type="expression" dxfId="163" priority="131">
      <formula>$E21&lt;&gt;"Nothing"</formula>
    </cfRule>
  </conditionalFormatting>
  <conditionalFormatting sqref="G21">
    <cfRule type="expression" dxfId="162" priority="130">
      <formula>$E21="nothing"</formula>
    </cfRule>
  </conditionalFormatting>
  <conditionalFormatting sqref="F22">
    <cfRule type="expression" dxfId="161" priority="129">
      <formula>$E22&lt;&gt;"Nothing"</formula>
    </cfRule>
  </conditionalFormatting>
  <conditionalFormatting sqref="G22">
    <cfRule type="expression" dxfId="160" priority="128">
      <formula>$E22="nothing"</formula>
    </cfRule>
  </conditionalFormatting>
  <conditionalFormatting sqref="F21">
    <cfRule type="expression" dxfId="159" priority="127">
      <formula>$E21&lt;&gt;"Nothing"</formula>
    </cfRule>
  </conditionalFormatting>
  <conditionalFormatting sqref="G21">
    <cfRule type="expression" dxfId="158" priority="126">
      <formula>$E21="nothing"</formula>
    </cfRule>
  </conditionalFormatting>
  <conditionalFormatting sqref="F21">
    <cfRule type="expression" dxfId="157" priority="125">
      <formula>$E21&lt;&gt;"Nothing"</formula>
    </cfRule>
  </conditionalFormatting>
  <conditionalFormatting sqref="G21">
    <cfRule type="expression" dxfId="156" priority="124">
      <formula>$E21="nothing"</formula>
    </cfRule>
  </conditionalFormatting>
  <conditionalFormatting sqref="J37">
    <cfRule type="expression" dxfId="155" priority="123">
      <formula>$E37="nothing"</formula>
    </cfRule>
  </conditionalFormatting>
  <conditionalFormatting sqref="J34">
    <cfRule type="expression" dxfId="154" priority="120">
      <formula>$E34="nothing"</formula>
    </cfRule>
  </conditionalFormatting>
  <conditionalFormatting sqref="J17">
    <cfRule type="expression" dxfId="153" priority="117">
      <formula>$E17="nothing"</formula>
    </cfRule>
  </conditionalFormatting>
  <conditionalFormatting sqref="J19">
    <cfRule type="expression" dxfId="152" priority="114">
      <formula>$E19="nothing"</formula>
    </cfRule>
  </conditionalFormatting>
  <conditionalFormatting sqref="J26">
    <cfRule type="expression" dxfId="151" priority="111">
      <formula>$E26="nothing"</formula>
    </cfRule>
  </conditionalFormatting>
  <conditionalFormatting sqref="L29">
    <cfRule type="expression" dxfId="150" priority="54">
      <formula>OR(AND($J29=$G29-1,$E29&lt;&gt;$C$10),AND($G29=0,$J29="",$E29&lt;&gt;$C$10,$E29&lt;&gt;""))</formula>
    </cfRule>
  </conditionalFormatting>
  <conditionalFormatting sqref="J25">
    <cfRule type="expression" dxfId="149" priority="108">
      <formula>$E25="nothing"</formula>
    </cfRule>
  </conditionalFormatting>
  <conditionalFormatting sqref="L32">
    <cfRule type="expression" dxfId="148" priority="51">
      <formula>OR(AND($J32=$G32-1,$E32&lt;&gt;$C$10),AND($G32=0,$J32="",$E32&lt;&gt;$C$10,$E32&lt;&gt;""))</formula>
    </cfRule>
  </conditionalFormatting>
  <conditionalFormatting sqref="J12">
    <cfRule type="expression" dxfId="147" priority="105">
      <formula>$E12="nothing"</formula>
    </cfRule>
  </conditionalFormatting>
  <conditionalFormatting sqref="L21">
    <cfRule type="expression" dxfId="146" priority="48">
      <formula>OR(AND($J21=$G21-1,$E21&lt;&gt;$C$10),AND($G21=0,$J21="",$E21&lt;&gt;$C$10,$E21&lt;&gt;""))</formula>
    </cfRule>
  </conditionalFormatting>
  <conditionalFormatting sqref="F11:F16 F18:F20">
    <cfRule type="expression" dxfId="145" priority="102">
      <formula>$E11&lt;&gt;"Nothing"</formula>
    </cfRule>
  </conditionalFormatting>
  <conditionalFormatting sqref="G11:G16 G18:G20">
    <cfRule type="expression" dxfId="144" priority="101">
      <formula>$E11="nothing"</formula>
    </cfRule>
  </conditionalFormatting>
  <conditionalFormatting sqref="F16:F19">
    <cfRule type="expression" dxfId="143" priority="100">
      <formula>$E16&lt;&gt;"Nothing"</formula>
    </cfRule>
  </conditionalFormatting>
  <conditionalFormatting sqref="G16:G19">
    <cfRule type="expression" dxfId="142" priority="99">
      <formula>$E16="nothing"</formula>
    </cfRule>
  </conditionalFormatting>
  <conditionalFormatting sqref="F20">
    <cfRule type="expression" dxfId="141" priority="98">
      <formula>$E20&lt;&gt;"Nothing"</formula>
    </cfRule>
  </conditionalFormatting>
  <conditionalFormatting sqref="G20">
    <cfRule type="expression" dxfId="140" priority="97">
      <formula>$E20="nothing"</formula>
    </cfRule>
  </conditionalFormatting>
  <conditionalFormatting sqref="F15:F20">
    <cfRule type="expression" dxfId="139" priority="96">
      <formula>$E15&lt;&gt;"Nothing"</formula>
    </cfRule>
  </conditionalFormatting>
  <conditionalFormatting sqref="G15:G20">
    <cfRule type="expression" dxfId="138" priority="95">
      <formula>$E15="nothing"</formula>
    </cfRule>
  </conditionalFormatting>
  <conditionalFormatting sqref="F16:F20">
    <cfRule type="expression" dxfId="137" priority="94">
      <formula>$E16&lt;&gt;"Nothing"</formula>
    </cfRule>
  </conditionalFormatting>
  <conditionalFormatting sqref="G16:G20">
    <cfRule type="expression" dxfId="136" priority="93">
      <formula>$E16="nothing"</formula>
    </cfRule>
  </conditionalFormatting>
  <conditionalFormatting sqref="F16">
    <cfRule type="expression" dxfId="135" priority="92">
      <formula>$E16&lt;&gt;"Nothing"</formula>
    </cfRule>
  </conditionalFormatting>
  <conditionalFormatting sqref="G16">
    <cfRule type="expression" dxfId="134" priority="91">
      <formula>$E16="nothing"</formula>
    </cfRule>
  </conditionalFormatting>
  <conditionalFormatting sqref="F16:F19">
    <cfRule type="expression" dxfId="133" priority="90">
      <formula>$E16&lt;&gt;"Nothing"</formula>
    </cfRule>
  </conditionalFormatting>
  <conditionalFormatting sqref="G16:G19">
    <cfRule type="expression" dxfId="132" priority="89">
      <formula>$E16="nothing"</formula>
    </cfRule>
  </conditionalFormatting>
  <conditionalFormatting sqref="F15">
    <cfRule type="expression" dxfId="131" priority="88">
      <formula>$E15&lt;&gt;"Nothing"</formula>
    </cfRule>
  </conditionalFormatting>
  <conditionalFormatting sqref="G15">
    <cfRule type="expression" dxfId="130" priority="87">
      <formula>$E15="nothing"</formula>
    </cfRule>
  </conditionalFormatting>
  <conditionalFormatting sqref="F16">
    <cfRule type="expression" dxfId="129" priority="86">
      <formula>$E16&lt;&gt;"Nothing"</formula>
    </cfRule>
  </conditionalFormatting>
  <conditionalFormatting sqref="G16">
    <cfRule type="expression" dxfId="128" priority="85">
      <formula>$E16="nothing"</formula>
    </cfRule>
  </conditionalFormatting>
  <conditionalFormatting sqref="F14">
    <cfRule type="expression" dxfId="127" priority="84">
      <formula>$E14&lt;&gt;"Nothing"</formula>
    </cfRule>
  </conditionalFormatting>
  <conditionalFormatting sqref="G14">
    <cfRule type="expression" dxfId="126" priority="83">
      <formula>$E14="nothing"</formula>
    </cfRule>
  </conditionalFormatting>
  <conditionalFormatting sqref="F15">
    <cfRule type="expression" dxfId="125" priority="82">
      <formula>$E15&lt;&gt;"Nothing"</formula>
    </cfRule>
  </conditionalFormatting>
  <conditionalFormatting sqref="G15">
    <cfRule type="expression" dxfId="124" priority="81">
      <formula>$E15="nothing"</formula>
    </cfRule>
  </conditionalFormatting>
  <conditionalFormatting sqref="F19">
    <cfRule type="expression" dxfId="123" priority="80">
      <formula>$E19&lt;&gt;"Nothing"</formula>
    </cfRule>
  </conditionalFormatting>
  <conditionalFormatting sqref="G19">
    <cfRule type="expression" dxfId="122" priority="79">
      <formula>$E19="nothing"</formula>
    </cfRule>
  </conditionalFormatting>
  <conditionalFormatting sqref="F19">
    <cfRule type="expression" dxfId="121" priority="78">
      <formula>$E19&lt;&gt;"Nothing"</formula>
    </cfRule>
  </conditionalFormatting>
  <conditionalFormatting sqref="G19">
    <cfRule type="expression" dxfId="120" priority="77">
      <formula>$E19="nothing"</formula>
    </cfRule>
  </conditionalFormatting>
  <conditionalFormatting sqref="F18">
    <cfRule type="expression" dxfId="119" priority="76">
      <formula>$E18&lt;&gt;"Nothing"</formula>
    </cfRule>
  </conditionalFormatting>
  <conditionalFormatting sqref="G18">
    <cfRule type="expression" dxfId="118" priority="75">
      <formula>$E18="nothing"</formula>
    </cfRule>
  </conditionalFormatting>
  <conditionalFormatting sqref="F19">
    <cfRule type="expression" dxfId="117" priority="74">
      <formula>$E19&lt;&gt;"Nothing"</formula>
    </cfRule>
  </conditionalFormatting>
  <conditionalFormatting sqref="G19">
    <cfRule type="expression" dxfId="116" priority="73">
      <formula>$E19="nothing"</formula>
    </cfRule>
  </conditionalFormatting>
  <conditionalFormatting sqref="F15">
    <cfRule type="expression" dxfId="115" priority="72">
      <formula>$E15&lt;&gt;"Nothing"</formula>
    </cfRule>
  </conditionalFormatting>
  <conditionalFormatting sqref="G15">
    <cfRule type="expression" dxfId="114" priority="71">
      <formula>$E15="nothing"</formula>
    </cfRule>
  </conditionalFormatting>
  <conditionalFormatting sqref="F14">
    <cfRule type="expression" dxfId="113" priority="70">
      <formula>$E14&lt;&gt;"Nothing"</formula>
    </cfRule>
  </conditionalFormatting>
  <conditionalFormatting sqref="G14">
    <cfRule type="expression" dxfId="112" priority="69">
      <formula>$E14="nothing"</formula>
    </cfRule>
  </conditionalFormatting>
  <conditionalFormatting sqref="F15">
    <cfRule type="expression" dxfId="111" priority="68">
      <formula>$E15&lt;&gt;"Nothing"</formula>
    </cfRule>
  </conditionalFormatting>
  <conditionalFormatting sqref="G15">
    <cfRule type="expression" dxfId="110" priority="67">
      <formula>$E15="nothing"</formula>
    </cfRule>
  </conditionalFormatting>
  <conditionalFormatting sqref="F13">
    <cfRule type="expression" dxfId="109" priority="66">
      <formula>$E13&lt;&gt;"Nothing"</formula>
    </cfRule>
  </conditionalFormatting>
  <conditionalFormatting sqref="G13">
    <cfRule type="expression" dxfId="108" priority="65">
      <formula>$E13="nothing"</formula>
    </cfRule>
  </conditionalFormatting>
  <conditionalFormatting sqref="F14">
    <cfRule type="expression" dxfId="107" priority="64">
      <formula>$E14&lt;&gt;"Nothing"</formula>
    </cfRule>
  </conditionalFormatting>
  <conditionalFormatting sqref="G14">
    <cfRule type="expression" dxfId="106" priority="63">
      <formula>$E14="nothing"</formula>
    </cfRule>
  </conditionalFormatting>
  <conditionalFormatting sqref="F18">
    <cfRule type="expression" dxfId="105" priority="62">
      <formula>$E18&lt;&gt;"Nothing"</formula>
    </cfRule>
  </conditionalFormatting>
  <conditionalFormatting sqref="G18">
    <cfRule type="expression" dxfId="104" priority="61">
      <formula>$E18="nothing"</formula>
    </cfRule>
  </conditionalFormatting>
  <conditionalFormatting sqref="F18">
    <cfRule type="expression" dxfId="103" priority="60">
      <formula>$E18&lt;&gt;"Nothing"</formula>
    </cfRule>
  </conditionalFormatting>
  <conditionalFormatting sqref="G18">
    <cfRule type="expression" dxfId="102" priority="59">
      <formula>$E18="nothing"</formula>
    </cfRule>
  </conditionalFormatting>
  <conditionalFormatting sqref="F17">
    <cfRule type="expression" dxfId="101" priority="58">
      <formula>$E17&lt;&gt;"Nothing"</formula>
    </cfRule>
  </conditionalFormatting>
  <conditionalFormatting sqref="G17">
    <cfRule type="expression" dxfId="100" priority="57">
      <formula>$E17="nothing"</formula>
    </cfRule>
  </conditionalFormatting>
  <conditionalFormatting sqref="L23">
    <cfRule type="expression" dxfId="99" priority="56">
      <formula>OR(AND($J23=$G23-1,$E23&lt;&gt;$C$10),AND($G23=0,$J23="",$E23&lt;&gt;$C$10,$E23&lt;&gt;""))</formula>
    </cfRule>
  </conditionalFormatting>
  <conditionalFormatting sqref="L27">
    <cfRule type="expression" dxfId="98" priority="55">
      <formula>OR(AND($J27=$G27-1,$E27&lt;&gt;$C$10),AND($G27=0,$J27="",$E27&lt;&gt;$C$10,$E27&lt;&gt;""))</formula>
    </cfRule>
  </conditionalFormatting>
  <conditionalFormatting sqref="L30">
    <cfRule type="expression" dxfId="97" priority="53">
      <formula>OR(AND($J30=$G30-1,$E30&lt;&gt;$C$10),AND($G30=0,$J30="",$E30&lt;&gt;$C$10,$E30&lt;&gt;""))</formula>
    </cfRule>
  </conditionalFormatting>
  <conditionalFormatting sqref="L31">
    <cfRule type="expression" dxfId="96" priority="52">
      <formula>OR(AND($J31=$G31-1,$E31&lt;&gt;$C$10),AND($G31=0,$J31="",$E31&lt;&gt;$C$10,$E31&lt;&gt;""))</formula>
    </cfRule>
  </conditionalFormatting>
  <conditionalFormatting sqref="L33">
    <cfRule type="expression" dxfId="95" priority="50">
      <formula>OR(AND($J33=$G33-1,$E33&lt;&gt;$C$10),AND($G33=0,$J33="",$E33&lt;&gt;$C$10,$E33&lt;&gt;""))</formula>
    </cfRule>
  </conditionalFormatting>
  <conditionalFormatting sqref="L35">
    <cfRule type="expression" dxfId="94" priority="49">
      <formula>OR(AND($J35=$G35-1,$E35&lt;&gt;$C$10),AND($G35=0,$J35="",$E35&lt;&gt;$C$10,$E35&lt;&gt;""))</formula>
    </cfRule>
  </conditionalFormatting>
  <conditionalFormatting sqref="L18">
    <cfRule type="expression" dxfId="93" priority="47">
      <formula>OR(AND($J18=$G18-1,$E18&lt;&gt;$C$10),AND($G18=0,$J18="",$E18&lt;&gt;$C$10,$E18&lt;&gt;""))</formula>
    </cfRule>
  </conditionalFormatting>
  <conditionalFormatting sqref="L16">
    <cfRule type="expression" dxfId="92" priority="46">
      <formula>OR(AND($J16=$G16-1,$E16&lt;&gt;$C$10),AND($G16=0,$J16="",$E16&lt;&gt;$C$10,$E16&lt;&gt;""))</formula>
    </cfRule>
  </conditionalFormatting>
  <conditionalFormatting sqref="L15">
    <cfRule type="expression" dxfId="91" priority="45">
      <formula>OR(AND($J15=$G15-1,$E15&lt;&gt;$C$10),AND($G15=0,$J15="",$E15&lt;&gt;$C$10,$E15&lt;&gt;""))</formula>
    </cfRule>
  </conditionalFormatting>
  <conditionalFormatting sqref="L11">
    <cfRule type="expression" dxfId="90" priority="44">
      <formula>OR(AND($J11=$G11-1,$E11&lt;&gt;$C$10),AND($G11=0,$J11="",$E11&lt;&gt;$C$10,$E11&lt;&gt;""))</formula>
    </cfRule>
  </conditionalFormatting>
  <conditionalFormatting sqref="L24">
    <cfRule type="expression" dxfId="89" priority="43">
      <formula>OR(AND($J24=$G24-1,$E24&lt;&gt;$C$10),AND($G24=0,$J24="",$E24&lt;&gt;$C$10,$E24&lt;&gt;""))</formula>
    </cfRule>
  </conditionalFormatting>
  <conditionalFormatting sqref="L20">
    <cfRule type="expression" dxfId="88" priority="42">
      <formula>OR(AND($J20=$G20-1,$E20&lt;&gt;$C$10),AND($G20=0,$J20="",$E20&lt;&gt;$C$10,$E20&lt;&gt;""))</formula>
    </cfRule>
  </conditionalFormatting>
  <conditionalFormatting sqref="L22">
    <cfRule type="expression" dxfId="87" priority="41">
      <formula>OR(AND($J22=$G22-1,$E22&lt;&gt;$C$10),AND($G22=0,$J22="",$E22&lt;&gt;$C$10,$E22&lt;&gt;""))</formula>
    </cfRule>
  </conditionalFormatting>
  <conditionalFormatting sqref="L36">
    <cfRule type="expression" dxfId="86" priority="40">
      <formula>OR(AND($J36=$G36-1,$E36&lt;&gt;$C$10),AND($G36=0,$J36="",$E36&lt;&gt;$C$10,$E36&lt;&gt;""))</formula>
    </cfRule>
  </conditionalFormatting>
  <conditionalFormatting sqref="L38">
    <cfRule type="expression" dxfId="85" priority="39">
      <formula>OR(AND($J38=$G38-1,$E38&lt;&gt;$C$10),AND($G38=0,$J38="",$E38&lt;&gt;$C$10,$E38&lt;&gt;""))</formula>
    </cfRule>
  </conditionalFormatting>
  <conditionalFormatting sqref="L28">
    <cfRule type="expression" dxfId="84" priority="38">
      <formula>OR(AND($J28=$G28-1,$E28&lt;&gt;$C$10),AND($G28=0,$J28="",$E28&lt;&gt;$C$10,$E28&lt;&gt;""))</formula>
    </cfRule>
  </conditionalFormatting>
  <conditionalFormatting sqref="L14">
    <cfRule type="expression" dxfId="83" priority="37">
      <formula>OR(AND($J14=$G14-1,$E14&lt;&gt;$C$10),AND($G14=0,$J14="",$E14&lt;&gt;$C$10,$E14&lt;&gt;""))</formula>
    </cfRule>
  </conditionalFormatting>
  <conditionalFormatting sqref="L13">
    <cfRule type="expression" dxfId="82" priority="36">
      <formula>OR(AND($J13=$G13-1,$E13&lt;&gt;$C$10),AND($G13=0,$J13="",$E13&lt;&gt;$C$10,$E13&lt;&gt;""))</formula>
    </cfRule>
  </conditionalFormatting>
  <conditionalFormatting sqref="L37">
    <cfRule type="expression" dxfId="81" priority="35">
      <formula>OR(AND($J37=$G37-1,$E37&lt;&gt;$C$10),AND($G37=0,$J37="",$E37&lt;&gt;$C$10,$E37&lt;&gt;""))</formula>
    </cfRule>
  </conditionalFormatting>
  <conditionalFormatting sqref="L34">
    <cfRule type="expression" dxfId="80" priority="34">
      <formula>OR(AND($J34=$G34-1,$E34&lt;&gt;$C$10),AND($G34=0,$J34="",$E34&lt;&gt;$C$10,$E34&lt;&gt;""))</formula>
    </cfRule>
  </conditionalFormatting>
  <conditionalFormatting sqref="L17">
    <cfRule type="expression" dxfId="79" priority="33">
      <formula>OR(AND($J17=$G17-1,$E17&lt;&gt;$C$10),AND($G17=0,$J17="",$E17&lt;&gt;$C$10,$E17&lt;&gt;""))</formula>
    </cfRule>
  </conditionalFormatting>
  <conditionalFormatting sqref="L19">
    <cfRule type="expression" dxfId="78" priority="32">
      <formula>OR(AND($J19=$G19-1,$E19&lt;&gt;$C$10),AND($G19=0,$J19="",$E19&lt;&gt;$C$10,$E19&lt;&gt;""))</formula>
    </cfRule>
  </conditionalFormatting>
  <conditionalFormatting sqref="L26">
    <cfRule type="expression" dxfId="77" priority="31">
      <formula>OR(AND($J26=$G26-1,$E26&lt;&gt;$C$10),AND($G26=0,$J26="",$E26&lt;&gt;$C$10,$E26&lt;&gt;""))</formula>
    </cfRule>
  </conditionalFormatting>
  <conditionalFormatting sqref="L25">
    <cfRule type="expression" dxfId="76" priority="30">
      <formula>OR(AND($J25=$G25-1,$E25&lt;&gt;$C$10),AND($G25=0,$J25="",$E25&lt;&gt;$C$10,$E25&lt;&gt;""))</formula>
    </cfRule>
  </conditionalFormatting>
  <conditionalFormatting sqref="L12">
    <cfRule type="expression" dxfId="75" priority="29">
      <formula>OR(AND($J12=$G12-1,$E12&lt;&gt;$C$10),AND($G12=0,$J12="",$E12&lt;&gt;$C$10,$E12&lt;&gt;""))</formula>
    </cfRule>
  </conditionalFormatting>
  <conditionalFormatting sqref="N23">
    <cfRule type="expression" dxfId="74" priority="28">
      <formula>OR(AND($J23=$G23-1,$E23&lt;&gt;$C$10),AND($G23=0,$J23="",$E23&lt;&gt;$C$10,$E23&lt;&gt;""))</formula>
    </cfRule>
  </conditionalFormatting>
  <conditionalFormatting sqref="N27">
    <cfRule type="expression" dxfId="73" priority="27">
      <formula>OR(AND($J27=$G27-1,$E27&lt;&gt;$C$10),AND($G27=0,$J27="",$E27&lt;&gt;$C$10,$E27&lt;&gt;""))</formula>
    </cfRule>
  </conditionalFormatting>
  <conditionalFormatting sqref="N29">
    <cfRule type="expression" dxfId="72" priority="26">
      <formula>OR(AND($J29=$G29-1,$E29&lt;&gt;$C$10),AND($G29=0,$J29="",$E29&lt;&gt;$C$10,$E29&lt;&gt;""))</formula>
    </cfRule>
  </conditionalFormatting>
  <conditionalFormatting sqref="N30">
    <cfRule type="expression" dxfId="71" priority="25">
      <formula>OR(AND($J30=$G30-1,$E30&lt;&gt;$C$10),AND($G30=0,$J30="",$E30&lt;&gt;$C$10,$E30&lt;&gt;""))</formula>
    </cfRule>
  </conditionalFormatting>
  <conditionalFormatting sqref="N31">
    <cfRule type="expression" dxfId="70" priority="24">
      <formula>OR(AND($J31=$G31-1,$E31&lt;&gt;$C$10),AND($G31=0,$J31="",$E31&lt;&gt;$C$10,$E31&lt;&gt;""))</formula>
    </cfRule>
  </conditionalFormatting>
  <conditionalFormatting sqref="N32">
    <cfRule type="expression" dxfId="69" priority="23">
      <formula>OR(AND($J32=$G32-1,$E32&lt;&gt;$C$10),AND($G32=0,$J32="",$E32&lt;&gt;$C$10,$E32&lt;&gt;""))</formula>
    </cfRule>
  </conditionalFormatting>
  <conditionalFormatting sqref="N33">
    <cfRule type="expression" dxfId="68" priority="22">
      <formula>OR(AND($J33=$G33-1,$E33&lt;&gt;$C$10),AND($G33=0,$J33="",$E33&lt;&gt;$C$10,$E33&lt;&gt;""))</formula>
    </cfRule>
  </conditionalFormatting>
  <conditionalFormatting sqref="N35">
    <cfRule type="expression" dxfId="67" priority="21">
      <formula>OR(AND($J35=$G35-1,$E35&lt;&gt;$C$10),AND($G35=0,$J35="",$E35&lt;&gt;$C$10,$E35&lt;&gt;""))</formula>
    </cfRule>
  </conditionalFormatting>
  <conditionalFormatting sqref="N21">
    <cfRule type="expression" dxfId="66" priority="20">
      <formula>OR(AND($J21=$G21-1,$E21&lt;&gt;$C$10),AND($G21=0,$J21="",$E21&lt;&gt;$C$10,$E21&lt;&gt;""))</formula>
    </cfRule>
  </conditionalFormatting>
  <conditionalFormatting sqref="N18">
    <cfRule type="expression" dxfId="65" priority="19">
      <formula>OR(AND($J18=$G18-1,$E18&lt;&gt;$C$10),AND($G18=0,$J18="",$E18&lt;&gt;$C$10,$E18&lt;&gt;""))</formula>
    </cfRule>
  </conditionalFormatting>
  <conditionalFormatting sqref="N16">
    <cfRule type="expression" dxfId="64" priority="18">
      <formula>OR(AND($J16=$G16-1,$E16&lt;&gt;$C$10),AND($G16=0,$J16="",$E16&lt;&gt;$C$10,$E16&lt;&gt;""))</formula>
    </cfRule>
  </conditionalFormatting>
  <conditionalFormatting sqref="N15">
    <cfRule type="expression" dxfId="63" priority="17">
      <formula>OR(AND($J15=$G15-1,$E15&lt;&gt;$C$10),AND($G15=0,$J15="",$E15&lt;&gt;$C$10,$E15&lt;&gt;""))</formula>
    </cfRule>
  </conditionalFormatting>
  <conditionalFormatting sqref="N11">
    <cfRule type="expression" dxfId="62" priority="16">
      <formula>OR(AND($J11=$G11-1,$E11&lt;&gt;$C$10),AND($G11=0,$J11="",$E11&lt;&gt;$C$10,$E11&lt;&gt;""))</formula>
    </cfRule>
  </conditionalFormatting>
  <conditionalFormatting sqref="N24">
    <cfRule type="expression" dxfId="61" priority="15">
      <formula>OR(AND($J24=$G24-1,$E24&lt;&gt;$C$10),AND($G24=0,$J24="",$E24&lt;&gt;$C$10,$E24&lt;&gt;""))</formula>
    </cfRule>
  </conditionalFormatting>
  <conditionalFormatting sqref="N20">
    <cfRule type="expression" dxfId="60" priority="14">
      <formula>OR(AND($J20=$G20-1,$E20&lt;&gt;$C$10),AND($G20=0,$J20="",$E20&lt;&gt;$C$10,$E20&lt;&gt;""))</formula>
    </cfRule>
  </conditionalFormatting>
  <conditionalFormatting sqref="N22">
    <cfRule type="expression" dxfId="59" priority="13">
      <formula>OR(AND($J22=$G22-1,$E22&lt;&gt;$C$10),AND($G22=0,$J22="",$E22&lt;&gt;$C$10,$E22&lt;&gt;""))</formula>
    </cfRule>
  </conditionalFormatting>
  <conditionalFormatting sqref="N36">
    <cfRule type="expression" dxfId="58" priority="12">
      <formula>OR(AND($J36=$G36-1,$E36&lt;&gt;$C$10),AND($G36=0,$J36="",$E36&lt;&gt;$C$10,$E36&lt;&gt;""))</formula>
    </cfRule>
  </conditionalFormatting>
  <conditionalFormatting sqref="N38">
    <cfRule type="expression" dxfId="57" priority="11">
      <formula>OR(AND($J38=$G38-1,$E38&lt;&gt;$C$10),AND($G38=0,$J38="",$E38&lt;&gt;$C$10,$E38&lt;&gt;""))</formula>
    </cfRule>
  </conditionalFormatting>
  <conditionalFormatting sqref="N28">
    <cfRule type="expression" dxfId="56" priority="10">
      <formula>OR(AND($J28=$G28-1,$E28&lt;&gt;$C$10),AND($G28=0,$J28="",$E28&lt;&gt;$C$10,$E28&lt;&gt;""))</formula>
    </cfRule>
  </conditionalFormatting>
  <conditionalFormatting sqref="N14">
    <cfRule type="expression" dxfId="55" priority="9">
      <formula>OR(AND($J14=$G14-1,$E14&lt;&gt;$C$10),AND($G14=0,$J14="",$E14&lt;&gt;$C$10,$E14&lt;&gt;""))</formula>
    </cfRule>
  </conditionalFormatting>
  <conditionalFormatting sqref="N13">
    <cfRule type="expression" dxfId="54" priority="8">
      <formula>OR(AND($J13=$G13-1,$E13&lt;&gt;$C$10),AND($G13=0,$J13="",$E13&lt;&gt;$C$10,$E13&lt;&gt;""))</formula>
    </cfRule>
  </conditionalFormatting>
  <conditionalFormatting sqref="N37">
    <cfRule type="expression" dxfId="53" priority="7">
      <formula>OR(AND($J37=$G37-1,$E37&lt;&gt;$C$10),AND($G37=0,$J37="",$E37&lt;&gt;$C$10,$E37&lt;&gt;""))</formula>
    </cfRule>
  </conditionalFormatting>
  <conditionalFormatting sqref="N34">
    <cfRule type="expression" dxfId="52" priority="6">
      <formula>OR(AND($J34=$G34-1,$E34&lt;&gt;$C$10),AND($G34=0,$J34="",$E34&lt;&gt;$C$10,$E34&lt;&gt;""))</formula>
    </cfRule>
  </conditionalFormatting>
  <conditionalFormatting sqref="N17">
    <cfRule type="expression" dxfId="51" priority="5">
      <formula>OR(AND($J17=$G17-1,$E17&lt;&gt;$C$10),AND($G17=0,$J17="",$E17&lt;&gt;$C$10,$E17&lt;&gt;""))</formula>
    </cfRule>
  </conditionalFormatting>
  <conditionalFormatting sqref="N19">
    <cfRule type="expression" dxfId="50" priority="4">
      <formula>OR(AND($J19=$G19-1,$E19&lt;&gt;$C$10),AND($G19=0,$J19="",$E19&lt;&gt;$C$10,$E19&lt;&gt;""))</formula>
    </cfRule>
  </conditionalFormatting>
  <conditionalFormatting sqref="N26">
    <cfRule type="expression" dxfId="49" priority="3">
      <formula>OR(AND($J26=$G26-1,$E26&lt;&gt;$C$10),AND($G26=0,$J26="",$E26&lt;&gt;$C$10,$E26&lt;&gt;""))</formula>
    </cfRule>
  </conditionalFormatting>
  <conditionalFormatting sqref="N25">
    <cfRule type="expression" dxfId="48" priority="2">
      <formula>OR(AND($J25=$G25-1,$E25&lt;&gt;$C$10),AND($G25=0,$J25="",$E25&lt;&gt;$C$10,$E25&lt;&gt;""))</formula>
    </cfRule>
  </conditionalFormatting>
  <conditionalFormatting sqref="N12">
    <cfRule type="expression" dxfId="47" priority="1">
      <formula>OR(AND($J12=$G12-1,$E12&lt;&gt;$C$10),AND($G12=0,$J12="",$E12&lt;&gt;$C$10,$E12&lt;&gt;""))</formula>
    </cfRule>
  </conditionalFormatting>
  <dataValidations count="3">
    <dataValidation type="list" allowBlank="1" showInputMessage="1" showErrorMessage="1" sqref="D11:D38">
      <formula1>$D$9:$D$10</formula1>
    </dataValidation>
    <dataValidation type="list" allowBlank="1" showInputMessage="1" showErrorMessage="1" sqref="E62:I66 E11:E38">
      <formula1>$C$9:$C$38</formula1>
    </dataValidation>
    <dataValidation type="list" allowBlank="1" showInputMessage="1" showErrorMessage="1" sqref="E39 E44:E61">
      <formula1>$C$39:$C$61</formula1>
    </dataValidation>
  </dataValidations>
  <hyperlinks>
    <hyperlink ref="C42" r:id="rId1"/>
  </hyperlinks>
  <pageMargins left="0.7" right="0.7" top="0.75" bottom="0.75" header="0.3" footer="0.3"/>
  <pageSetup scale="65" fitToWidth="0" orientation="landscape" r:id="rId2"/>
  <colBreaks count="4" manualBreakCount="4">
    <brk id="29" max="42" man="1"/>
    <brk id="44" max="42" man="1"/>
    <brk id="59" max="42" man="1"/>
    <brk id="75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Tracker</vt:lpstr>
      <vt:lpstr>Print</vt:lpstr>
      <vt:lpstr>Print!Line_Items</vt:lpstr>
      <vt:lpstr>Line_Items</vt:lpstr>
      <vt:lpstr>Print!Print_Area</vt:lpstr>
      <vt:lpstr>Tracker!Print_Area</vt:lpstr>
      <vt:lpstr>Print!Print_Titles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Radm</dc:creator>
  <cp:lastModifiedBy>Michael</cp:lastModifiedBy>
  <cp:lastPrinted>2016-11-04T00:43:48Z</cp:lastPrinted>
  <dcterms:created xsi:type="dcterms:W3CDTF">2016-06-29T20:00:44Z</dcterms:created>
  <dcterms:modified xsi:type="dcterms:W3CDTF">2016-11-06T07:39:30Z</dcterms:modified>
</cp:coreProperties>
</file>