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970F8F4D-DA8A-4DB6-816D-06BBCB339A61}" xr6:coauthVersionLast="36" xr6:coauthVersionMax="36" xr10:uidLastSave="{00000000-0000-0000-0000-000000000000}"/>
  <bookViews>
    <workbookView xWindow="0" yWindow="0" windowWidth="28800" windowHeight="12225" xr2:uid="{F4A0EAD4-EF8F-4AE5-AAA4-0406B29945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6" i="1" l="1"/>
  <c r="J16" i="1" s="1"/>
  <c r="K16" i="1" s="1"/>
  <c r="L16" i="1" s="1"/>
  <c r="M16" i="1" s="1"/>
  <c r="N16" i="1" s="1"/>
  <c r="O16" i="1" s="1"/>
  <c r="P16" i="1" s="1"/>
  <c r="H16" i="1"/>
  <c r="F20" i="1"/>
  <c r="G18" i="1"/>
  <c r="F18" i="1"/>
  <c r="G14" i="1"/>
  <c r="H14" i="1" s="1"/>
  <c r="I14" i="1" s="1"/>
  <c r="J14" i="1" s="1"/>
  <c r="K14" i="1" s="1"/>
  <c r="L14" i="1" s="1"/>
  <c r="M14" i="1" s="1"/>
  <c r="N14" i="1" s="1"/>
  <c r="O14" i="1" s="1"/>
  <c r="P14" i="1" s="1"/>
  <c r="P7" i="1"/>
  <c r="F10" i="1"/>
  <c r="P8" i="1"/>
  <c r="O8" i="1"/>
  <c r="I8" i="1"/>
  <c r="H8" i="1"/>
  <c r="G8" i="1"/>
  <c r="F8" i="1"/>
  <c r="H4" i="1"/>
  <c r="G4" i="1"/>
  <c r="I6" i="1"/>
  <c r="J6" i="1" s="1"/>
  <c r="K6" i="1" s="1"/>
  <c r="L6" i="1" s="1"/>
  <c r="M6" i="1" s="1"/>
  <c r="N6" i="1" s="1"/>
  <c r="N8" i="1" s="1"/>
  <c r="H6" i="1"/>
  <c r="H18" i="1" l="1"/>
  <c r="P17" i="1"/>
  <c r="P18" i="1" s="1"/>
  <c r="O18" i="1"/>
  <c r="J8" i="1"/>
  <c r="F9" i="1" s="1"/>
  <c r="K8" i="1"/>
  <c r="L8" i="1"/>
  <c r="M8" i="1"/>
  <c r="I4" i="1"/>
  <c r="I18" i="1" l="1"/>
  <c r="J4" i="1"/>
  <c r="J18" i="1" l="1"/>
  <c r="K4" i="1"/>
  <c r="K18" i="1" l="1"/>
  <c r="L4" i="1"/>
  <c r="L18" i="1" l="1"/>
  <c r="M4" i="1"/>
  <c r="N18" i="1" l="1"/>
  <c r="M18" i="1"/>
  <c r="F19" i="1" s="1"/>
  <c r="N4" i="1"/>
  <c r="O4" i="1" l="1"/>
  <c r="P4" i="1" l="1"/>
</calcChain>
</file>

<file path=xl/sharedStrings.xml><?xml version="1.0" encoding="utf-8"?>
<sst xmlns="http://schemas.openxmlformats.org/spreadsheetml/2006/main" count="14" uniqueCount="8">
  <si>
    <t>DISCOUNT RATE WITHOUT GROWTH</t>
  </si>
  <si>
    <t>Net Cash Flow</t>
  </si>
  <si>
    <t>Investment Cash Flow</t>
  </si>
  <si>
    <t>Operating Cash Flow</t>
  </si>
  <si>
    <t>Reversion Cash Flow</t>
  </si>
  <si>
    <t>IRR (i.e. Discount rate at which NPV = 0)</t>
  </si>
  <si>
    <t>Going-in Cap Rate</t>
  </si>
  <si>
    <t>DISCOUNT RATE WITH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</si>
</sst>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0.0%"/>
    <numFmt numFmtId="165" formatCode="&quot;Year&quot;\ 0"/>
  </numFmts>
  <fonts count="3" x14ac:knownFonts="1"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2" borderId="0" xfId="0" applyFill="1"/>
    <xf numFmtId="165" fontId="0" fillId="0" borderId="0" xfId="0" applyNumberFormat="1"/>
    <xf numFmtId="41" fontId="0" fillId="0" borderId="0" xfId="0" applyNumberFormat="1"/>
    <xf numFmtId="41" fontId="1" fillId="0" borderId="0" xfId="0" applyNumberFormat="1" applyFont="1"/>
    <xf numFmtId="41" fontId="0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70E94-C92D-48DB-AC50-DD5AF1F0EB84}">
  <dimension ref="B2:P36"/>
  <sheetViews>
    <sheetView tabSelected="1" workbookViewId="0"/>
  </sheetViews>
  <sheetFormatPr defaultRowHeight="15" x14ac:dyDescent="0.25"/>
  <cols>
    <col min="1" max="1" width="2.5703125" customWidth="1"/>
    <col min="6" max="6" width="9.7109375" bestFit="1" customWidth="1"/>
  </cols>
  <sheetData>
    <row r="2" spans="2:16" x14ac:dyDescent="0.2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4" spans="2:16" x14ac:dyDescent="0.25">
      <c r="F4" s="5">
        <v>0</v>
      </c>
      <c r="G4" s="5">
        <f>+F4+1</f>
        <v>1</v>
      </c>
      <c r="H4" s="5">
        <f t="shared" ref="H4:P4" si="0">+G4+1</f>
        <v>2</v>
      </c>
      <c r="I4" s="5">
        <f t="shared" si="0"/>
        <v>3</v>
      </c>
      <c r="J4" s="5">
        <f t="shared" si="0"/>
        <v>4</v>
      </c>
      <c r="K4" s="5">
        <f t="shared" si="0"/>
        <v>5</v>
      </c>
      <c r="L4" s="5">
        <f t="shared" si="0"/>
        <v>6</v>
      </c>
      <c r="M4" s="5">
        <f t="shared" si="0"/>
        <v>7</v>
      </c>
      <c r="N4" s="5">
        <f t="shared" si="0"/>
        <v>8</v>
      </c>
      <c r="O4" s="5">
        <f t="shared" si="0"/>
        <v>9</v>
      </c>
      <c r="P4" s="5">
        <f t="shared" si="0"/>
        <v>10</v>
      </c>
    </row>
    <row r="5" spans="2:16" x14ac:dyDescent="0.25">
      <c r="B5" t="s">
        <v>2</v>
      </c>
      <c r="F5" s="6">
        <v>-500000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</row>
    <row r="6" spans="2:16" x14ac:dyDescent="0.25">
      <c r="B6" t="s">
        <v>3</v>
      </c>
      <c r="C6" s="6"/>
      <c r="D6" s="6"/>
      <c r="E6" s="6"/>
      <c r="F6" s="6">
        <v>0</v>
      </c>
      <c r="G6" s="6">
        <v>50000</v>
      </c>
      <c r="H6" s="6">
        <f>+G6</f>
        <v>50000</v>
      </c>
      <c r="I6" s="6">
        <f t="shared" ref="I6:N6" si="1">+H6</f>
        <v>50000</v>
      </c>
      <c r="J6" s="6">
        <f t="shared" si="1"/>
        <v>50000</v>
      </c>
      <c r="K6" s="6">
        <f t="shared" si="1"/>
        <v>50000</v>
      </c>
      <c r="L6" s="6">
        <f t="shared" si="1"/>
        <v>50000</v>
      </c>
      <c r="M6" s="6">
        <f t="shared" si="1"/>
        <v>50000</v>
      </c>
      <c r="N6" s="6">
        <f t="shared" si="1"/>
        <v>50000</v>
      </c>
      <c r="O6" s="6">
        <v>50000</v>
      </c>
      <c r="P6" s="6">
        <v>50000</v>
      </c>
    </row>
    <row r="7" spans="2:16" ht="17.25" x14ac:dyDescent="0.4">
      <c r="B7" t="s">
        <v>4</v>
      </c>
      <c r="C7" s="6"/>
      <c r="D7" s="6"/>
      <c r="E7" s="6"/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f>P6/0.1</f>
        <v>500000</v>
      </c>
    </row>
    <row r="8" spans="2:16" x14ac:dyDescent="0.25">
      <c r="B8" s="3" t="s">
        <v>1</v>
      </c>
      <c r="C8" s="6"/>
      <c r="D8" s="6"/>
      <c r="E8" s="6"/>
      <c r="F8" s="8">
        <f>SUM(F5:F7)</f>
        <v>-500000</v>
      </c>
      <c r="G8" s="8">
        <f t="shared" ref="G8:P8" si="2">SUM(G5:G7)</f>
        <v>50000</v>
      </c>
      <c r="H8" s="8">
        <f t="shared" si="2"/>
        <v>50000</v>
      </c>
      <c r="I8" s="8">
        <f t="shared" si="2"/>
        <v>50000</v>
      </c>
      <c r="J8" s="8">
        <f t="shared" si="2"/>
        <v>50000</v>
      </c>
      <c r="K8" s="8">
        <f t="shared" si="2"/>
        <v>50000</v>
      </c>
      <c r="L8" s="8">
        <f t="shared" si="2"/>
        <v>50000</v>
      </c>
      <c r="M8" s="8">
        <f t="shared" si="2"/>
        <v>50000</v>
      </c>
      <c r="N8" s="8">
        <f t="shared" si="2"/>
        <v>50000</v>
      </c>
      <c r="O8" s="8">
        <f t="shared" si="2"/>
        <v>50000</v>
      </c>
      <c r="P8" s="8">
        <f t="shared" si="2"/>
        <v>550000</v>
      </c>
    </row>
    <row r="9" spans="2:16" x14ac:dyDescent="0.25">
      <c r="B9" s="9" t="s">
        <v>5</v>
      </c>
      <c r="C9" s="6"/>
      <c r="D9" s="6"/>
      <c r="E9" s="6"/>
      <c r="F9" s="2">
        <f>IRR(F8:P8)</f>
        <v>0.10000000000000009</v>
      </c>
      <c r="G9" s="6"/>
      <c r="H9" s="6"/>
      <c r="I9" s="6"/>
      <c r="J9" s="6"/>
      <c r="K9" s="6"/>
      <c r="L9" s="6"/>
      <c r="M9" s="6"/>
      <c r="N9" s="6"/>
      <c r="O9" s="6"/>
      <c r="P9" s="6"/>
    </row>
    <row r="10" spans="2:16" x14ac:dyDescent="0.25">
      <c r="B10" t="s">
        <v>6</v>
      </c>
      <c r="C10" s="6"/>
      <c r="D10" s="6"/>
      <c r="E10" s="6"/>
      <c r="F10" s="2">
        <f>G6/-F5</f>
        <v>0.1</v>
      </c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2:16" x14ac:dyDescent="0.25"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16" x14ac:dyDescent="0.25">
      <c r="B12" s="4" t="s">
        <v>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4" spans="2:16" x14ac:dyDescent="0.25">
      <c r="F14" s="5">
        <v>0</v>
      </c>
      <c r="G14" s="5">
        <f>+F14+1</f>
        <v>1</v>
      </c>
      <c r="H14" s="5">
        <f t="shared" ref="H14:P14" si="3">+G14+1</f>
        <v>2</v>
      </c>
      <c r="I14" s="5">
        <f t="shared" si="3"/>
        <v>3</v>
      </c>
      <c r="J14" s="5">
        <f t="shared" si="3"/>
        <v>4</v>
      </c>
      <c r="K14" s="5">
        <f t="shared" si="3"/>
        <v>5</v>
      </c>
      <c r="L14" s="5">
        <f t="shared" si="3"/>
        <v>6</v>
      </c>
      <c r="M14" s="5">
        <f t="shared" si="3"/>
        <v>7</v>
      </c>
      <c r="N14" s="5">
        <f t="shared" si="3"/>
        <v>8</v>
      </c>
      <c r="O14" s="5">
        <f t="shared" si="3"/>
        <v>9</v>
      </c>
      <c r="P14" s="5">
        <f t="shared" si="3"/>
        <v>10</v>
      </c>
    </row>
    <row r="15" spans="2:16" x14ac:dyDescent="0.25">
      <c r="B15" t="s">
        <v>2</v>
      </c>
      <c r="F15" s="6">
        <v>-500000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</row>
    <row r="16" spans="2:16" x14ac:dyDescent="0.25">
      <c r="B16" t="s">
        <v>3</v>
      </c>
      <c r="C16" s="6"/>
      <c r="D16" s="6"/>
      <c r="E16" s="6"/>
      <c r="F16" s="6">
        <v>0</v>
      </c>
      <c r="G16" s="6">
        <v>50000</v>
      </c>
      <c r="H16" s="6">
        <f>G16*1.03</f>
        <v>51500</v>
      </c>
      <c r="I16" s="6">
        <f t="shared" ref="I16:P16" si="4">H16*1.03</f>
        <v>53045</v>
      </c>
      <c r="J16" s="6">
        <f t="shared" si="4"/>
        <v>54636.35</v>
      </c>
      <c r="K16" s="6">
        <f t="shared" si="4"/>
        <v>56275.440499999997</v>
      </c>
      <c r="L16" s="6">
        <f t="shared" si="4"/>
        <v>57963.703714999996</v>
      </c>
      <c r="M16" s="6">
        <f t="shared" si="4"/>
        <v>59702.614826450001</v>
      </c>
      <c r="N16" s="6">
        <f t="shared" si="4"/>
        <v>61493.693271243501</v>
      </c>
      <c r="O16" s="6">
        <f t="shared" si="4"/>
        <v>63338.504069380804</v>
      </c>
      <c r="P16" s="6">
        <f t="shared" si="4"/>
        <v>65238.659191462233</v>
      </c>
    </row>
    <row r="17" spans="2:16" ht="17.25" x14ac:dyDescent="0.4">
      <c r="B17" t="s">
        <v>4</v>
      </c>
      <c r="C17" s="6"/>
      <c r="D17" s="6"/>
      <c r="E17" s="6"/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f>P16/0.1</f>
        <v>652386.59191462235</v>
      </c>
    </row>
    <row r="18" spans="2:16" x14ac:dyDescent="0.25">
      <c r="B18" s="3" t="s">
        <v>1</v>
      </c>
      <c r="C18" s="6"/>
      <c r="D18" s="6"/>
      <c r="E18" s="6"/>
      <c r="F18" s="8">
        <f>SUM(F15:F17)</f>
        <v>-500000</v>
      </c>
      <c r="G18" s="8">
        <f t="shared" ref="G18" si="5">SUM(G15:G17)</f>
        <v>50000</v>
      </c>
      <c r="H18" s="8">
        <f t="shared" ref="H18" si="6">SUM(H15:H17)</f>
        <v>51500</v>
      </c>
      <c r="I18" s="8">
        <f t="shared" ref="I18" si="7">SUM(I15:I17)</f>
        <v>53045</v>
      </c>
      <c r="J18" s="8">
        <f t="shared" ref="J18" si="8">SUM(J15:J17)</f>
        <v>54636.35</v>
      </c>
      <c r="K18" s="8">
        <f t="shared" ref="K18" si="9">SUM(K15:K17)</f>
        <v>56275.440499999997</v>
      </c>
      <c r="L18" s="8">
        <f t="shared" ref="L18" si="10">SUM(L15:L17)</f>
        <v>57963.703714999996</v>
      </c>
      <c r="M18" s="8">
        <f t="shared" ref="M18" si="11">SUM(M15:M17)</f>
        <v>59702.614826450001</v>
      </c>
      <c r="N18" s="8">
        <f t="shared" ref="N18" si="12">SUM(N15:N17)</f>
        <v>61493.693271243501</v>
      </c>
      <c r="O18" s="8">
        <f t="shared" ref="O18" si="13">SUM(O15:O17)</f>
        <v>63338.504069380804</v>
      </c>
      <c r="P18" s="8">
        <f t="shared" ref="P18" si="14">SUM(P15:P17)</f>
        <v>717625.25110608456</v>
      </c>
    </row>
    <row r="19" spans="2:16" x14ac:dyDescent="0.25">
      <c r="B19" s="9" t="s">
        <v>5</v>
      </c>
      <c r="C19" s="6"/>
      <c r="D19" s="6"/>
      <c r="E19" s="6"/>
      <c r="F19" s="2">
        <f>IRR(F18:P18)</f>
        <v>0.1280740205994213</v>
      </c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6" x14ac:dyDescent="0.25">
      <c r="B20" t="s">
        <v>6</v>
      </c>
      <c r="C20" s="6"/>
      <c r="D20" s="6"/>
      <c r="E20" s="6"/>
      <c r="F20" s="2">
        <f>G16/-F15</f>
        <v>0.1</v>
      </c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2:16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2:16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6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2:16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2:16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2:16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2:16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2:16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2:16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2:16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3:16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3:16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3:16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3:16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2019-05-15T23:50:18Z</dcterms:created>
  <dcterms:modified xsi:type="dcterms:W3CDTF">2019-05-16T00:18:24Z</dcterms:modified>
</cp:coreProperties>
</file>